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'1-2'!$A$1:$J$18</definedName>
    <definedName name="_xlnm.Print_Titles" localSheetId="3">'1-2'!$1:$6</definedName>
    <definedName name="_xlnm.Print_Titles" localSheetId="4">'2'!$1:$39</definedName>
    <definedName name="_xlnm.Print_Titles" localSheetId="7">'3-1'!$1:$6</definedName>
    <definedName name="_xlnm.Print_Area" localSheetId="8">'3-2'!$A$1:$F$15</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<sst xmlns="http://schemas.openxmlformats.org/spreadsheetml/2006/main" count="1332" uniqueCount="570">
  <si>
    <t>州卫生健康委机关（行政及参公）</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</si>
  <si>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</si>
  <si>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</si>
  <si>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</si>
  <si>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</si>
  <si>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</si>
  <si>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</si>
  <si>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</si>
  <si>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</si>
  <si>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</si>
  <si>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</si>
  <si>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</si>
  <si>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</si>
  <si>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</si>
  <si>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</si>
  <si>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</si>
  <si>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</si>
  <si>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</si>
  <si>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</si>
  <si>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</si>
  <si>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</si>
  <si>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</si>
  <si>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</si>
  <si>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</si>
  <si>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</si>
  <si>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</si>
  <si>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</si>
  <si>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</si>
  <si>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</si>
  <si>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</si>
  <si>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</si>
  <si>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</si>
  <si>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</si>
  <si>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</si>
  <si>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</si>
  <si>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</si>
  <si>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</si>
  <si>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</si>
  <si>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</si>
  <si>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</si>
  <si>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</si>
  <si>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</si>
  <si>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</si>
  <si>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</si>
  <si>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</si>
  <si>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</si>
  <si>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</si>
  <si>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</si>
  <si>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</si>
  <si>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</si>
  <si>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</si>
  <si>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</si>
  <si>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</si>
  <si>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</si>
  <si>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</si>
  <si>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</si>
  <si>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</si>
  <si>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</si>
  <si>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</si>
  <si>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</si>
  <si>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</si>
  <si>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</si>
  <si>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</si>
  <si>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</si>
  <si>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</si>
  <si>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</si>
  <si>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</si>
  <si>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</si>
  <si>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</si>
  <si>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</si>
  <si>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</si>
  <si>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</si>
  <si>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州卫生健康委机关</t>
  </si>
  <si>
    <t>205</t>
  </si>
  <si>
    <t>99</t>
  </si>
  <si>
    <t>167101</t>
  </si>
  <si>
    <t xml:space="preserve">  其他教育支出</t>
  </si>
  <si>
    <t>208</t>
  </si>
  <si>
    <t>05</t>
  </si>
  <si>
    <t xml:space="preserve">  机关事业单位基本养老保险缴费支出</t>
  </si>
  <si>
    <t>06</t>
  </si>
  <si>
    <t xml:space="preserve">  机关事业单位职业年金缴费支出</t>
  </si>
  <si>
    <t>210</t>
  </si>
  <si>
    <t>01</t>
  </si>
  <si>
    <t xml:space="preserve">  行政运行</t>
  </si>
  <si>
    <t>04</t>
  </si>
  <si>
    <t>08</t>
  </si>
  <si>
    <t xml:space="preserve">  基本公共卫生服务</t>
  </si>
  <si>
    <t>09</t>
  </si>
  <si>
    <t xml:space="preserve">  重大公共卫生服务</t>
  </si>
  <si>
    <t>11</t>
  </si>
  <si>
    <t xml:space="preserve">  行政单位医疗</t>
  </si>
  <si>
    <t>03</t>
  </si>
  <si>
    <t xml:space="preserve">  公务员医疗补助</t>
  </si>
  <si>
    <t xml:space="preserve">  其他卫生健康支出</t>
  </si>
  <si>
    <t>221</t>
  </si>
  <si>
    <t>02</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</si>
  <si>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</si>
  <si>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</si>
  <si>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</si>
  <si>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</si>
  <si>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</si>
  <si>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</si>
  <si>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</si>
  <si>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</si>
  <si>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</si>
  <si>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</si>
  <si>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</si>
  <si>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</si>
  <si>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</si>
  <si>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</si>
  <si>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</si>
  <si>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</si>
  <si>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</si>
  <si>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</si>
  <si>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</si>
  <si>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</si>
  <si>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</si>
  <si>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</si>
  <si>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</si>
  <si>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</si>
  <si>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</si>
  <si>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</si>
  <si>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</si>
  <si>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</si>
  <si>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</si>
  <si>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</si>
  <si>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</si>
  <si>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</si>
  <si>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</si>
  <si>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</si>
  <si>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</si>
  <si>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</si>
  <si>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</si>
  <si>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</si>
  <si>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</si>
  <si>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</si>
  <si>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</si>
  <si>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</si>
  <si>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</si>
  <si>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</si>
  <si>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</si>
  <si>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</si>
  <si>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</si>
  <si>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</si>
  <si>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</si>
  <si>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</si>
  <si>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</si>
  <si>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</si>
  <si>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</si>
  <si>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</si>
  <si>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</si>
  <si>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</si>
  <si>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</si>
  <si>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</si>
  <si>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</si>
  <si>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</si>
  <si>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</si>
  <si>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</si>
  <si>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</si>
  <si>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</si>
  <si>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</si>
  <si>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</si>
  <si>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</si>
  <si>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</si>
  <si>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委托业务费</t>
  </si>
  <si>
    <t xml:space="preserve">    公务接待费</t>
  </si>
  <si>
    <t xml:space="preserve">    公务用车运行维护费</t>
  </si>
  <si>
    <t xml:space="preserve">    维修（护）费</t>
  </si>
  <si>
    <t xml:space="preserve">    其他商品和服务支出</t>
  </si>
  <si>
    <t xml:space="preserve">  机关资本性支出（一）</t>
  </si>
  <si>
    <t>503</t>
  </si>
  <si>
    <t xml:space="preserve">    设备购置</t>
  </si>
  <si>
    <t xml:space="preserve">    其他资本性支出</t>
  </si>
  <si>
    <t xml:space="preserve">  对个人和家庭的补助</t>
  </si>
  <si>
    <t>509</t>
  </si>
  <si>
    <t xml:space="preserve">    社会福利和救助</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</si>
  <si>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</si>
  <si>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</si>
  <si>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</si>
  <si>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</si>
  <si>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</si>
  <si>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</si>
  <si>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</si>
  <si>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</si>
  <si>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</si>
  <si>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</si>
  <si>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</si>
  <si>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</si>
  <si>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</si>
  <si>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</si>
  <si>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</si>
  <si>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</si>
  <si>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</si>
  <si>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</si>
  <si>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</si>
  <si>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</si>
  <si>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</si>
  <si>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</si>
  <si>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</si>
  <si>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</si>
  <si>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</si>
  <si>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</si>
  <si>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</si>
  <si>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</si>
  <si>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</si>
  <si>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</si>
  <si>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</si>
  <si>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</si>
  <si>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</si>
  <si>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</si>
  <si>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</si>
  <si>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</si>
  <si>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</si>
  <si>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</si>
  <si>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</si>
  <si>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</si>
  <si>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</si>
  <si>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</si>
  <si>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</si>
  <si>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</si>
  <si>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</si>
  <si>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</si>
  <si>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</si>
  <si>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</si>
  <si>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</si>
  <si>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</si>
  <si>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</si>
  <si>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</si>
  <si>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</si>
  <si>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</si>
  <si>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</si>
  <si>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</si>
  <si>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</si>
  <si>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</si>
  <si>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</si>
  <si>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</si>
  <si>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</si>
  <si>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</si>
  <si>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</si>
  <si>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</si>
  <si>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</si>
  <si>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</si>
  <si>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</si>
  <si>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</si>
  <si>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</si>
  <si>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</si>
  <si>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</si>
  <si>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</si>
  <si>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</si>
  <si>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</si>
  <si>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</si>
  <si>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</si>
  <si>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</si>
  <si>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</si>
  <si>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</si>
  <si>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</si>
  <si>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</si>
  <si>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</si>
  <si>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</si>
  <si>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</si>
  <si>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</si>
  <si>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</si>
  <si>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</si>
  <si>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</si>
  <si>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</si>
  <si>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</si>
  <si>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</si>
  <si>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</si>
  <si>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</si>
  <si>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</si>
  <si>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</si>
  <si>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</si>
  <si>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</si>
  <si>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</si>
  <si>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</si>
  <si>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</si>
  <si>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</si>
  <si>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</si>
  <si>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卫生健康管理事务</t>
  </si>
  <si>
    <t xml:space="preserve">    行政运行</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</si>
  <si>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</si>
  <si>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</si>
  <si>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</si>
  <si>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</si>
  <si>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</si>
  <si>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</si>
  <si>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</si>
  <si>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</si>
  <si>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</si>
  <si>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</si>
  <si>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</si>
  <si>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</si>
  <si>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</si>
  <si>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</si>
  <si>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</si>
  <si>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</si>
  <si>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</si>
  <si>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</si>
  <si>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</si>
  <si>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</si>
  <si>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</si>
  <si>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</si>
  <si>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</si>
  <si>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</si>
  <si>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</si>
  <si>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</si>
  <si>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</si>
  <si>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</si>
  <si>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</si>
  <si>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</si>
  <si>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</si>
  <si>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</si>
  <si>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</si>
  <si>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</si>
  <si>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</si>
  <si>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</si>
  <si>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</si>
  <si>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</si>
  <si>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离休费</t>
  </si>
  <si>
    <t xml:space="preserve">    退休费</t>
  </si>
  <si>
    <t xml:space="preserve">    生活补助</t>
  </si>
  <si>
    <t>表3-2</t>
  </si>
  <si>
    <t>一般公共预算项目支出预算表</t>
  </si>
  <si>
    <t>单位名称（项目）</t>
  </si>
  <si>
    <t>金额</t>
  </si>
  <si>
    <t xml:space="preserve">    “十四五”卫生健康规划编制经费   </t>
  </si>
  <si>
    <t xml:space="preserve">    办公设备采购经费 </t>
  </si>
  <si>
    <t xml:space="preserve">    办公用房维修经费</t>
  </si>
  <si>
    <t xml:space="preserve">    川u00053车辆大修经费</t>
  </si>
  <si>
    <t xml:space="preserve">    基层卫生综合评价指导、计生目标考核、健康扶贫督导等工作经费</t>
  </si>
  <si>
    <t xml:space="preserve">    卫生类执业资格、医师资格及事业人员招聘面试等考试经费</t>
  </si>
  <si>
    <t xml:space="preserve">    信息化平台运营管理及网站维护经费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</si>
  <si>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</si>
  <si>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</si>
  <si>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</si>
  <si>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</si>
  <si>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</si>
  <si>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</si>
  <si>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</si>
  <si>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</si>
  <si>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</si>
  <si>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</si>
  <si>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</si>
  <si>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</si>
  <si>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</si>
  <si>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</si>
  <si>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</si>
  <si>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</si>
  <si>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</si>
  <si>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</si>
  <si>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</si>
  <si>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</si>
  <si>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</si>
  <si>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</si>
  <si>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</si>
  <si>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</si>
  <si>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</si>
  <si>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</si>
  <si>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</si>
  <si>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</si>
  <si>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</si>
  <si>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</si>
  <si>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州卫生健康委</t>
  </si>
  <si>
    <t xml:space="preserve">  州卫生健康委机关</t>
  </si>
  <si>
    <t xml:space="preserve">2019年共计18.24万元，其中：1.基层医疗机构系统州级平台维护1.98万元/年， 3年合计5.94万元 ；2.IDC（设备托管）服务每年机构使用费4万元，宽带使用费1万元，每年共计5万元，三年共计15万元；3.中国电信天翼云主机服务1300元/月，一年1.56万元，三年合计4.68万元 ；4.委机关OA运行费1.2万元、门户网站0.5万元、宽带租赁2万元，小计3.7万元/年；医疗“三监管”平台市（州）分级部署经费6万元/年， 3年合计18万元 。  </t>
  </si>
  <si>
    <t xml:space="preserve">
保障我州全民健康信息平台全面运行和我州全民健康信息平台、基层医疗机构系统州级平台、医疗“三监管”平台正常运转。建立面向全州的基层医疗卫生机构管理信息系统，实现信息共享和业务协同，有效解决传统基层卫生信息化存在的系统不统一、信息互通难、政策响应慢、运维成本高、培训难度大等问题，从而提升基层服务能力和管理水平。     </t>
  </si>
  <si>
    <t>各地级以上市信息公开平台建成率(%)</t>
  </si>
  <si>
    <t xml:space="preserve">公卫和医疗模块部署率100%、使用率100%。全民健康信息平台、基层医疗机构系统州级平台、医疗“三监管平台”托管于阿坝州电信公司机房 </t>
  </si>
  <si>
    <t>基层医疗卫生机构信息系统建设覆盖率(%)</t>
  </si>
  <si>
    <t>“基层系统”已在全州13个县（市）正式启用，覆盖全州所有乡镇卫生院、大部分民营医疗机构，公卫和医疗模块部署率100%、使用率100%。</t>
  </si>
  <si>
    <t xml:space="preserve">    </t>
  </si>
  <si>
    <t>项目完成率(%)</t>
  </si>
  <si>
    <t>项目按照合同要求，完成率100%</t>
  </si>
  <si>
    <t xml:space="preserve">因机构改革需要，我单位机关党员活动室及5楼大会议需要空调3台（5匹变频空调，每台约12000元)共计3.6万元   </t>
  </si>
  <si>
    <t>因机构改革人员增加，原设备老化不能正常运转，通过购买空调后保证机关工作正常运转</t>
  </si>
  <si>
    <t>政府采购率</t>
  </si>
  <si>
    <t xml:space="preserve">通过阿坝州政府采购网上竞价平台，完成该采购工作。  </t>
  </si>
  <si>
    <t>设备利用率</t>
  </si>
  <si>
    <t>机关党员活动室及5楼大会议空调3台（5匹变频空调)</t>
  </si>
  <si>
    <t>2020年5月前完成采购</t>
  </si>
  <si>
    <t>按州本级大修标准8万元</t>
  </si>
  <si>
    <t>通过车辆维修，保证委机关车辆安全运行</t>
  </si>
  <si>
    <t>按照政府采购相关程序，统一在州机关事务管理局指定维修点进行，完成项目99.8%</t>
  </si>
  <si>
    <t>设备采购经济性</t>
  </si>
  <si>
    <t>车辆大修实际采购金额将低于项目金额</t>
  </si>
  <si>
    <t>根据州级车辆大修标准8万元，对车辆进行维修</t>
  </si>
  <si>
    <t>.乡村医生执业注册资格考试9700元(保密费2400元、考务人员劳务费2800元，误餐2000元，考试耗材2500元)；2、定向职称评审考试工作30万元(双定向职称评审工作，包括藏医中级考试，藏药初中级考试的节假日资格审查，出题组卷、考试、阅卷)；3、医师资格考试费35.15万元(技能考试考官费 47人×4天（均数）×400元=75200元，技能考巡考、工作人员、劳务费63×4天×300=56400元</t>
  </si>
  <si>
    <t>卫生健康类面试、考试经费圆满完成</t>
  </si>
  <si>
    <t>卫生健康类面试考试</t>
  </si>
  <si>
    <t>1.乡村医生执业注册资格考试9700元；2、定向职称评审考试工作30万元；3、医师资格考试费35.15万元；4、全国护士执业资格考试阿坝考点经费8万元；5、招聘卫生事业类人员面试经费24万元；6、全国卫生专业资格考试27万元。共计125.12万元。</t>
  </si>
  <si>
    <t xml:space="preserve">对农村卫生网底得到进一步加强，提高全州医师、护士及专业人员专业素养及能力提升  </t>
  </si>
  <si>
    <t>卫生健康类面试</t>
  </si>
  <si>
    <t xml:space="preserve">按照四川省考试中心及州人社局面试工作安排安排同步完成通过招聘增加卫生计生人员，切实解决我州卫生计生人才短缺，制约我州卫生计生事业发展的人才瓶颈问题　。    </t>
  </si>
  <si>
    <t>房屋屋顶漏水严重，需重铺设钢瓦，预计4.8万元</t>
  </si>
  <si>
    <t>办公楼因年久失修，房屋屋顶漏水严重，需重铺设钢瓦，300平方*160元=48000元，预计4.8万元</t>
  </si>
  <si>
    <t>建设规模(平方米)</t>
  </si>
  <si>
    <t>彩钢瓦300平方*160元=48000元</t>
  </si>
  <si>
    <t>设施功能运转无故障率(%)</t>
  </si>
  <si>
    <t>彩钢瓦使用率100%，保证机关工作正常运行</t>
  </si>
  <si>
    <t>项目预计2020年9月完成100%</t>
  </si>
  <si>
    <t>1.基层卫生综合评价指导项目。开展“优质服务基层行”活动，至少6名专家对全州13县（市）采取抽查形式进行综合评价指导1个月，小计8.49万元；2.开展计生目标考核，对全州13县、2个直属单位进行考核工作，小计6万元；3.按照《四川省健康扶贫三年攻坚行动实施方案》精神，开展健康扶贫全覆盖13县（市）督导调研2次，小计5万元。共计19.49万元。</t>
  </si>
  <si>
    <t>反映当年全州人口与计划计划生育工作整体水平，客观、评估2020年-2022年计划生育工作管理责任执行情况。</t>
  </si>
  <si>
    <t>计生目标考核</t>
  </si>
  <si>
    <t>全州13县、2个直属单位进行考核，共计6万元</t>
  </si>
  <si>
    <t>客观、评估计划生育工作管理责任执行情况，清理整顿超生等情况</t>
  </si>
  <si>
    <t>反映当年全州人口与计划计划生育工作整体水平</t>
  </si>
  <si>
    <t xml:space="preserve">按照《阿坝州人民政府办公室关于开展“十四五”规划前期课题研究工作的通知》（[2019]1-165号）文件精神，我委已开展前期课题研究工作，为确保“十四五”规划编制规范、完善，申请专项编制经费5万元用于规划编制调研等工作。   </t>
  </si>
  <si>
    <t xml:space="preserve">完成“十四五”卫生健康编制工作     </t>
  </si>
  <si>
    <t>课题研究结题申报率</t>
  </si>
  <si>
    <t>按照《阿坝州人民政府办公室关于开展“十四五”规划前期课题研究工作的通知》（[2019]1-165号）文件精神，我委已开展前期课题研究工作，将玗2020年9月前完成编制工作</t>
  </si>
  <si>
    <t>“十四五”卫生健康规划编制</t>
  </si>
  <si>
    <t xml:space="preserve">卫生健康事业发展目标不断完善。  </t>
  </si>
  <si>
    <t>在全州开展两次调研工作，不断完善，圆满完成课题研究工作</t>
  </si>
  <si>
    <t>卫生健康事业规划编制工作对今后五年卫生健康工作的影响</t>
  </si>
  <si>
    <t>部门（单位）整体支出绩效目标申报表</t>
  </si>
  <si>
    <t>部门（单位）名称</t>
  </si>
  <si>
    <t>年度
主要
任务</t>
  </si>
  <si>
    <t>任务名称</t>
  </si>
  <si>
    <t>主要内容</t>
  </si>
  <si>
    <t>预算金额（元）</t>
  </si>
  <si>
    <t>总额</t>
  </si>
  <si>
    <t>卫生健康类面试、考试经费</t>
  </si>
  <si>
    <t>1.乡村医生执业注册资格考试9700元(保密费2400元、考务人员劳务费2800元，误餐2000元，考试耗材2500元)；2、定向职称评审考试工作30万元(双定向职称评审工作，包括藏医中级考试，藏药初中级考试的节假日资格审查，出题组卷、考试、阅卷)；3、医师资格考试费35.15万元(技能考试考官费 47人×4天（均数）×400元=75200元，技能考巡考、工作人员、劳务费63×4天×300=56400元</t>
  </si>
  <si>
    <t>卫生应急工作经费</t>
  </si>
  <si>
    <t>工作任务2</t>
  </si>
  <si>
    <t>为切实应对各类突发事件，开展卫生应急培训、演练及物资装备补充更新。其中：培训3万、演练3万卫生、应急物资装备补充更新4万</t>
  </si>
  <si>
    <t>全民健康及基层卫生平台</t>
  </si>
  <si>
    <t>工作任务3</t>
  </si>
  <si>
    <t xml:space="preserve">为建立面向全州的基层医疗卫生机构管理信息系统，实现信息共享和业务协同，有效解决传统基层卫生信息化存在的系统不统一、信息互通难、政策响应慢、运维成本高、培训难度大等问题，从而提升基层服务能力和管理水平。保障我州全民健康信息平台、基层医疗机构系统州级平台、医疗“三监管”平台正常运转及保障我州全民健康信息平台全面运行。     </t>
  </si>
  <si>
    <t>医疗“三医”监管平台</t>
  </si>
  <si>
    <t>为加强医疗服务监督管理，按照深化医改精神和未来发展需求，推动医疗机构、医务人员、医疗行为由事后监管向事中、事前监管转变，使卫生健康行政部门和医院管理层成为“明白人”和“千里眼”，并以此为抓手实现医院精细化监督管理。</t>
  </si>
  <si>
    <t>基层卫生综合评价指导工作</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</si>
  <si>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</si>
  <si>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</si>
  <si>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</si>
  <si>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</si>
  <si>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</si>
  <si>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</si>
  <si>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</si>
  <si>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</si>
  <si>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</si>
  <si>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</si>
  <si>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</si>
  <si>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</si>
  <si>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</si>
  <si>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</si>
  <si>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</si>
  <si>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</si>
  <si>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</si>
  <si>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</si>
  <si>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</si>
  <si>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</si>
  <si>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</si>
  <si>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</si>
  <si>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</si>
  <si>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</si>
  <si>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</si>
  <si>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</si>
  <si>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1、计生目标考核工作经反映当年全州人口与计划计划生育工作整体水平，客观、评估2020年-2022年计划生育工作管理责任执行情况。2卫生健康类面试、考试经费3.完成2020年39个基层医疗机构基层卫生综合评价指导工保障我州全民健康信息平台全面运行和我州全民健康信息平台、基层医疗机构系统州级平台、医疗“三监管”平台正常运转。建立面向全州的基层医疗卫生机构管理信息系统，实现信息共享和业务协同，有效解决传统基层卫生信息化存在的系统不统一、信息互通难、政策响应慢、运维成本高、培训难度大等问题，从而提升基层服务能力和管理水平。作</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</si>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</sst>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
    <numFmt numFmtId="181"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16"/>
      <name val="Calibri"/>
      <family val="2"/>
    </font>
    <font>
      <sz val="11"/>
      <color indexed="8"/>
      <name val="Calibri"/>
      <family val="2"/>
    </font>
    <font>
      <i/>
      <sz val="11"/>
      <color indexed="23"/>
      <name val="Calibri"/>
      <family val="2"/>
    </font>
    <font>
      <b/>
      <sz val="11"/>
      <color indexed="62"/>
      <name val="Calibri"/>
      <family val="2"/>
    </font>
    <font>
      <u val="single"/>
      <sz val="11"/>
      <color indexed="20"/>
      <name val="Calibri"/>
      <family val="2"/>
    </font>
    <font>
      <b/>
      <sz val="11"/>
      <color indexed="63"/>
      <name val="Calibri"/>
      <family val="2"/>
    </font>
    <font>
      <sz val="11"/>
      <color indexed="9"/>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17"/>
      <name val="Calibri"/>
      <family val="2"/>
    </font>
    <font>
      <sz val="11"/>
      <color indexed="10"/>
      <name val="Calibri"/>
      <family val="2"/>
    </font>
    <font>
      <b/>
      <sz val="11"/>
      <color indexed="9"/>
      <name val="Calibri"/>
      <family val="2"/>
    </font>
    <font>
      <b/>
      <sz val="13"/>
      <color indexed="62"/>
      <name val="Calibri"/>
      <family val="2"/>
    </font>
    <font>
      <b/>
      <sz val="11"/>
      <color indexed="53"/>
      <name val="Calibri"/>
      <family val="2"/>
    </font>
    <font>
      <sz val="11"/>
      <color indexed="53"/>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9"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2"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7"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8" fillId="27" borderId="11" applyNumberFormat="0" applyAlignment="0" applyProtection="0"/>
    <xf numFmtId="0" fontId="17"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19" fillId="0" borderId="12" applyNumberFormat="0" applyFill="0" applyAlignment="0" applyProtection="0"/>
    <xf numFmtId="0" fontId="22"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39" borderId="0" applyNumberFormat="0" applyBorder="0" applyAlignment="0" applyProtection="0"/>
    <xf numFmtId="0" fontId="22" fillId="12" borderId="0" applyNumberFormat="0" applyBorder="0" applyAlignment="0" applyProtection="0"/>
    <xf numFmtId="0" fontId="17" fillId="9" borderId="0" applyNumberFormat="0" applyBorder="0" applyAlignment="0" applyProtection="0"/>
    <xf numFmtId="0" fontId="22" fillId="3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22" fillId="12" borderId="0" applyNumberFormat="0" applyBorder="0" applyAlignment="0" applyProtection="0"/>
    <xf numFmtId="0" fontId="22" fillId="31"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16" fillId="45" borderId="0" applyNumberFormat="0" applyBorder="0" applyAlignment="0" applyProtection="0"/>
    <xf numFmtId="0" fontId="33" fillId="46" borderId="11" applyNumberFormat="0" applyAlignment="0" applyProtection="0"/>
    <xf numFmtId="0" fontId="31" fillId="47" borderId="13" applyNumberFormat="0" applyAlignment="0" applyProtection="0"/>
    <xf numFmtId="0" fontId="18" fillId="0" borderId="0" applyNumberFormat="0" applyFill="0" applyBorder="0" applyAlignment="0" applyProtection="0"/>
    <xf numFmtId="0" fontId="29" fillId="48" borderId="0" applyNumberFormat="0" applyBorder="0" applyAlignment="0" applyProtection="0"/>
    <xf numFmtId="0" fontId="23" fillId="0" borderId="14" applyNumberFormat="0" applyFill="0" applyAlignment="0" applyProtection="0"/>
    <xf numFmtId="0" fontId="32" fillId="0" borderId="15" applyNumberFormat="0" applyFill="0" applyAlignment="0" applyProtection="0"/>
    <xf numFmtId="0" fontId="19" fillId="0" borderId="0" applyNumberFormat="0" applyFill="0" applyBorder="0" applyAlignment="0" applyProtection="0"/>
    <xf numFmtId="0" fontId="34" fillId="0" borderId="16" applyNumberFormat="0" applyFill="0" applyAlignment="0" applyProtection="0"/>
    <xf numFmtId="0" fontId="35" fillId="27" borderId="0" applyNumberFormat="0" applyBorder="0" applyAlignment="0" applyProtection="0"/>
    <xf numFmtId="0" fontId="21" fillId="46" borderId="17" applyNumberFormat="0" applyAlignment="0" applyProtection="0"/>
    <xf numFmtId="0" fontId="25" fillId="0" borderId="0" applyNumberFormat="0" applyFill="0" applyBorder="0" applyAlignment="0" applyProtection="0"/>
    <xf numFmtId="0" fontId="24" fillId="0" borderId="18" applyNumberFormat="0" applyFill="0" applyAlignment="0" applyProtection="0"/>
    <xf numFmtId="0" fontId="30"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35">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Font="1" applyFill="1" applyBorder="1" applyAlignment="1">
      <alignment horizontal="center" vertical="center" textRotation="255" wrapText="1"/>
    </xf>
    <xf numFmtId="1" fontId="2" fillId="0" borderId="28" xfId="0" applyFont="1" applyFill="1" applyBorder="1" applyAlignment="1">
      <alignment horizontal="center" vertical="center" wrapText="1"/>
    </xf>
    <xf numFmtId="1" fontId="2" fillId="0" borderId="28" xfId="0"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Font="1" applyBorder="1" applyAlignment="1">
      <alignment vertical="center" wrapText="1"/>
    </xf>
    <xf numFmtId="2" fontId="2" fillId="0" borderId="28"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vertical="center" wrapText="1"/>
      <protection/>
    </xf>
    <xf numFmtId="180" fontId="1" fillId="0" borderId="42"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37"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0" fontId="1" fillId="0" borderId="35"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3"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0" fontId="1" fillId="0" borderId="44" xfId="0" applyNumberFormat="1" applyFont="1" applyBorder="1" applyAlignment="1" applyProtection="1">
      <alignment vertical="center" wrapText="1"/>
      <protection/>
    </xf>
    <xf numFmtId="180" fontId="1" fillId="0" borderId="45" xfId="0" applyNumberFormat="1" applyFont="1" applyBorder="1" applyAlignment="1" applyProtection="1">
      <alignment vertical="center" wrapText="1"/>
      <protection/>
    </xf>
    <xf numFmtId="180" fontId="1" fillId="0" borderId="46" xfId="0" applyNumberFormat="1" applyFont="1" applyBorder="1" applyAlignment="1" applyProtection="1">
      <alignment vertical="center" wrapText="1"/>
      <protection/>
    </xf>
    <xf numFmtId="180" fontId="1" fillId="0" borderId="30" xfId="0" applyNumberFormat="1" applyFont="1" applyBorder="1" applyAlignment="1" applyProtection="1">
      <alignment vertical="center" wrapText="1"/>
      <protection/>
    </xf>
    <xf numFmtId="180" fontId="1" fillId="0" borderId="22" xfId="0" applyNumberFormat="1" applyFont="1" applyFill="1" applyBorder="1" applyAlignment="1" applyProtection="1">
      <alignment vertical="center" wrapText="1"/>
      <protection/>
    </xf>
    <xf numFmtId="180" fontId="1" fillId="0" borderId="47" xfId="0" applyNumberFormat="1" applyFont="1" applyFill="1" applyBorder="1" applyAlignment="1" applyProtection="1">
      <alignment vertical="center" wrapText="1"/>
      <protection/>
    </xf>
    <xf numFmtId="0" fontId="1" fillId="0" borderId="36" xfId="0" applyNumberFormat="1" applyFont="1" applyFill="1" applyBorder="1" applyAlignment="1" applyProtection="1">
      <alignment horizontal="left"/>
      <protection/>
    </xf>
    <xf numFmtId="1" fontId="1" fillId="0" borderId="47"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7" xfId="0" applyNumberFormat="1" applyFont="1" applyFill="1" applyBorder="1" applyAlignment="1" applyProtection="1">
      <alignment vertical="center" wrapText="1"/>
      <protection/>
    </xf>
    <xf numFmtId="180" fontId="1" fillId="0" borderId="32"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0" fontId="1" fillId="0" borderId="48"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29" xfId="105" applyNumberFormat="1" applyFont="1" applyFill="1" applyBorder="1" applyAlignment="1" applyProtection="1">
      <alignment horizontal="center" vertical="center"/>
      <protection/>
    </xf>
    <xf numFmtId="0" fontId="1" fillId="46" borderId="49" xfId="105" applyNumberFormat="1" applyFont="1" applyFill="1" applyBorder="1" applyAlignment="1" applyProtection="1">
      <alignment horizontal="center" vertical="center"/>
      <protection/>
    </xf>
    <xf numFmtId="0" fontId="1" fillId="0" borderId="32" xfId="0" applyNumberFormat="1" applyFont="1" applyFill="1" applyBorder="1" applyAlignment="1">
      <alignment horizontal="centerContinuous" vertical="center"/>
    </xf>
    <xf numFmtId="0" fontId="1" fillId="0" borderId="37"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32" xfId="105" applyNumberFormat="1" applyFont="1" applyFill="1" applyBorder="1" applyAlignment="1" applyProtection="1">
      <alignment horizontal="center" vertical="center" wrapText="1"/>
      <protection/>
    </xf>
    <xf numFmtId="0" fontId="1" fillId="0" borderId="41" xfId="0" applyNumberFormat="1" applyFont="1" applyFill="1" applyBorder="1" applyAlignment="1">
      <alignment horizontal="center" vertical="center" wrapText="1"/>
    </xf>
    <xf numFmtId="0" fontId="1" fillId="46" borderId="41"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105" applyNumberFormat="1" applyFont="1" applyFill="1" applyBorder="1" applyAlignment="1" applyProtection="1">
      <alignment horizontal="center" vertical="center" wrapText="1"/>
      <protection/>
    </xf>
    <xf numFmtId="180" fontId="1" fillId="0" borderId="50" xfId="105" applyNumberFormat="1" applyFont="1" applyBorder="1" applyAlignment="1" applyProtection="1">
      <alignment vertical="center" wrapText="1"/>
      <protection/>
    </xf>
    <xf numFmtId="180" fontId="1" fillId="0" borderId="19" xfId="105" applyNumberFormat="1" applyFont="1" applyBorder="1" applyAlignment="1" applyProtection="1">
      <alignment vertical="center" wrapText="1"/>
      <protection/>
    </xf>
    <xf numFmtId="0" fontId="1" fillId="46" borderId="30"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37" xfId="105" applyNumberFormat="1" applyFont="1" applyFill="1" applyBorder="1" applyAlignment="1" applyProtection="1">
      <alignment horizontal="center" vertical="center" wrapText="1"/>
      <protection/>
    </xf>
    <xf numFmtId="0" fontId="1" fillId="0" borderId="40" xfId="105" applyNumberFormat="1" applyFont="1" applyFill="1" applyBorder="1" applyAlignment="1" applyProtection="1">
      <alignment horizontal="center" vertical="center" wrapText="1"/>
      <protection/>
    </xf>
    <xf numFmtId="1" fontId="1" fillId="0" borderId="32" xfId="105" applyNumberFormat="1" applyFont="1" applyFill="1" applyBorder="1" applyAlignment="1" applyProtection="1">
      <alignment horizontal="center" vertical="center" wrapText="1"/>
      <protection/>
    </xf>
    <xf numFmtId="1" fontId="1" fillId="0" borderId="41"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9"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1"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6"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0" fontId="1" fillId="0" borderId="51"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2" xfId="0" applyNumberFormat="1" applyFont="1" applyFill="1" applyBorder="1" applyAlignment="1" applyProtection="1">
      <alignment horizontal="center" vertical="center" wrapText="1"/>
      <protection/>
    </xf>
    <xf numFmtId="0" fontId="1" fillId="0" borderId="53"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 vertical="center"/>
    </xf>
    <xf numFmtId="180" fontId="1"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0" xfId="0" applyNumberFormat="1" applyFont="1" applyFill="1" applyBorder="1" applyAlignment="1" applyProtection="1">
      <alignment horizontal="center" vertical="center" wrapText="1"/>
      <protection/>
    </xf>
    <xf numFmtId="1" fontId="1" fillId="0" borderId="29" xfId="0" applyNumberFormat="1" applyFont="1" applyFill="1" applyBorder="1" applyAlignment="1" applyProtection="1">
      <alignment horizontal="center" vertical="center" wrapText="1"/>
      <protection/>
    </xf>
    <xf numFmtId="1" fontId="1" fillId="0" borderId="49"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51"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4" fontId="2" fillId="0" borderId="54"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5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56"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7"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8"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7"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7" xfId="0" applyNumberFormat="1" applyFont="1" applyBorder="1" applyAlignment="1">
      <alignment horizontal="right" vertical="center" wrapText="1"/>
    </xf>
    <xf numFmtId="180" fontId="2" fillId="0" borderId="59"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7"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6" xfId="0" applyNumberFormat="1" applyFont="1" applyFill="1" applyBorder="1" applyAlignment="1" applyProtection="1">
      <alignment horizontal="center" vertical="center" wrapText="1"/>
      <protection/>
    </xf>
    <xf numFmtId="0" fontId="2" fillId="46"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7"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37" xfId="0" applyNumberFormat="1" applyFont="1" applyFill="1" applyBorder="1" applyAlignment="1" applyProtection="1">
      <alignment vertical="center" wrapText="1"/>
      <protection/>
    </xf>
    <xf numFmtId="180" fontId="2" fillId="0" borderId="44" xfId="0" applyNumberFormat="1" applyFont="1" applyBorder="1" applyAlignment="1" applyProtection="1">
      <alignment vertical="center" wrapText="1"/>
      <protection/>
    </xf>
    <xf numFmtId="180" fontId="2" fillId="0" borderId="6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8" xfId="0" applyNumberFormat="1" applyFont="1" applyBorder="1" applyAlignment="1" applyProtection="1">
      <alignment vertical="center" wrapText="1"/>
      <protection/>
    </xf>
    <xf numFmtId="0" fontId="1" fillId="0" borderId="36" xfId="0" applyNumberFormat="1" applyFont="1" applyFill="1" applyBorder="1" applyAlignment="1" applyProtection="1">
      <alignment horizontal="center" vertical="center" wrapText="1"/>
      <protection/>
    </xf>
    <xf numFmtId="180" fontId="1" fillId="0" borderId="61" xfId="0" applyNumberFormat="1" applyFont="1" applyBorder="1" applyAlignment="1" applyProtection="1">
      <alignment vertical="center" wrapText="1"/>
      <protection/>
    </xf>
    <xf numFmtId="180" fontId="1" fillId="0" borderId="62" xfId="0" applyNumberFormat="1" applyFont="1" applyBorder="1" applyAlignment="1" applyProtection="1">
      <alignment vertical="center" wrapText="1"/>
      <protection/>
    </xf>
    <xf numFmtId="0" fontId="1" fillId="0" borderId="54"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1" fillId="46" borderId="65" xfId="0" applyNumberFormat="1" applyFont="1" applyFill="1" applyBorder="1" applyAlignment="1" applyProtection="1">
      <alignment horizontal="center" vertical="center" wrapText="1"/>
      <protection/>
    </xf>
    <xf numFmtId="180" fontId="1" fillId="0" borderId="66" xfId="0" applyNumberFormat="1" applyFont="1" applyBorder="1" applyAlignment="1" applyProtection="1">
      <alignment vertical="center" wrapText="1"/>
      <protection/>
    </xf>
    <xf numFmtId="180" fontId="1" fillId="0" borderId="67" xfId="0" applyNumberFormat="1" applyFont="1" applyBorder="1" applyAlignment="1" applyProtection="1">
      <alignment vertical="center" wrapText="1"/>
      <protection/>
    </xf>
    <xf numFmtId="180" fontId="1" fillId="0" borderId="68" xfId="0" applyNumberFormat="1" applyFont="1" applyBorder="1" applyAlignment="1" applyProtection="1">
      <alignment vertical="center" wrapText="1"/>
      <protection/>
    </xf>
    <xf numFmtId="0" fontId="2" fillId="0" borderId="69" xfId="0" applyNumberFormat="1" applyFont="1" applyFill="1" applyBorder="1" applyAlignment="1">
      <alignment horizontal="center" vertical="center"/>
    </xf>
    <xf numFmtId="4" fontId="2" fillId="0" borderId="69"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2" fillId="0" borderId="0" xfId="0" applyNumberFormat="1" applyFont="1" applyFill="1" applyAlignment="1">
      <alignment/>
    </xf>
    <xf numFmtId="181"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20% - Accent5 1" xfId="75"/>
    <cellStyle name="60% - Accent1 1" xfId="76"/>
    <cellStyle name="20% - Accent6 1" xfId="77"/>
    <cellStyle name="60% - Accent2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29"/>
    </row>
    <row r="3" ht="63.75" customHeight="1">
      <c r="A3" s="230" t="s">
        <v>0</v>
      </c>
    </row>
    <row r="4" ht="107.25" customHeight="1">
      <c r="A4" s="231" t="s">
        <v>1</v>
      </c>
    </row>
    <row r="5" ht="409.5" customHeight="1" hidden="1">
      <c r="A5" s="232"/>
    </row>
    <row r="6" ht="22.5">
      <c r="A6" s="233"/>
    </row>
    <row r="7" ht="57" customHeight="1">
      <c r="A7" s="233"/>
    </row>
    <row r="8" ht="78" customHeight="1"/>
    <row r="9" ht="82.5" customHeight="1">
      <c r="A9" s="234" t="s">
        <v>2</v>
      </c>
    </row>
  </sheetData>
  <sheetProtection/>
  <printOptions horizontalCentered="1" verticalCentered="1"/>
  <pageMargins left="0.59" right="0.59" top="0.59" bottom="0.59" header="0.59" footer="0.39"/>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333</v>
      </c>
    </row>
    <row r="2" spans="1:8" ht="25.5" customHeight="1">
      <c r="A2" s="54" t="s">
        <v>334</v>
      </c>
      <c r="B2" s="54"/>
      <c r="C2" s="54"/>
      <c r="D2" s="54"/>
      <c r="E2" s="54"/>
      <c r="F2" s="54"/>
      <c r="G2" s="54"/>
      <c r="H2" s="54"/>
    </row>
    <row r="3" spans="1:8" ht="19.5" customHeight="1">
      <c r="A3" s="79" t="s">
        <v>0</v>
      </c>
      <c r="B3" s="80"/>
      <c r="C3" s="80"/>
      <c r="D3" s="80"/>
      <c r="E3" s="80"/>
      <c r="F3" s="80"/>
      <c r="G3" s="80"/>
      <c r="H3" s="78" t="s">
        <v>5</v>
      </c>
    </row>
    <row r="4" spans="1:8" ht="19.5" customHeight="1">
      <c r="A4" s="81" t="s">
        <v>335</v>
      </c>
      <c r="B4" s="81" t="s">
        <v>336</v>
      </c>
      <c r="C4" s="63" t="s">
        <v>337</v>
      </c>
      <c r="D4" s="63"/>
      <c r="E4" s="73"/>
      <c r="F4" s="73"/>
      <c r="G4" s="73"/>
      <c r="H4" s="63"/>
    </row>
    <row r="5" spans="1:8" ht="19.5" customHeight="1">
      <c r="A5" s="81"/>
      <c r="B5" s="81"/>
      <c r="C5" s="82" t="s">
        <v>57</v>
      </c>
      <c r="D5" s="65" t="s">
        <v>214</v>
      </c>
      <c r="E5" s="83" t="s">
        <v>338</v>
      </c>
      <c r="F5" s="84"/>
      <c r="G5" s="85"/>
      <c r="H5" s="86" t="s">
        <v>219</v>
      </c>
    </row>
    <row r="6" spans="1:8" ht="33.75" customHeight="1">
      <c r="A6" s="71"/>
      <c r="B6" s="71"/>
      <c r="C6" s="87"/>
      <c r="D6" s="72"/>
      <c r="E6" s="88" t="s">
        <v>153</v>
      </c>
      <c r="F6" s="89" t="s">
        <v>339</v>
      </c>
      <c r="G6" s="90" t="s">
        <v>340</v>
      </c>
      <c r="H6" s="91"/>
    </row>
    <row r="7" spans="1:8" ht="19.5" customHeight="1">
      <c r="A7" s="92" t="s">
        <v>71</v>
      </c>
      <c r="B7" s="92" t="s">
        <v>57</v>
      </c>
      <c r="C7" s="93">
        <f>SUM(D7,F7:H7)</f>
        <v>72.28620000000001</v>
      </c>
      <c r="D7" s="94">
        <v>0</v>
      </c>
      <c r="E7" s="94">
        <f>SUM(F7:G7)</f>
        <v>69.2</v>
      </c>
      <c r="F7" s="94">
        <v>0</v>
      </c>
      <c r="G7" s="95">
        <v>69.2</v>
      </c>
      <c r="H7" s="96">
        <v>3.0862</v>
      </c>
    </row>
    <row r="8" spans="1:8" ht="19.5" customHeight="1">
      <c r="A8" s="92" t="s">
        <v>75</v>
      </c>
      <c r="B8" s="92" t="s">
        <v>72</v>
      </c>
      <c r="C8" s="93">
        <f>SUM(D8,F8:H8)</f>
        <v>72.28620000000001</v>
      </c>
      <c r="D8" s="94">
        <v>0</v>
      </c>
      <c r="E8" s="94">
        <f>SUM(F8:G8)</f>
        <v>69.2</v>
      </c>
      <c r="F8" s="94">
        <v>0</v>
      </c>
      <c r="G8" s="95">
        <v>69.2</v>
      </c>
      <c r="H8" s="96">
        <v>3.0862</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341</v>
      </c>
    </row>
    <row r="2" spans="1:8" ht="19.5" customHeight="1">
      <c r="A2" s="54" t="s">
        <v>342</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343</v>
      </c>
      <c r="G4" s="63"/>
      <c r="H4" s="63"/>
    </row>
    <row r="5" spans="1:8" ht="19.5" customHeight="1">
      <c r="A5" s="59" t="s">
        <v>65</v>
      </c>
      <c r="B5" s="60"/>
      <c r="C5" s="61"/>
      <c r="D5" s="64" t="s">
        <v>66</v>
      </c>
      <c r="E5" s="65" t="s">
        <v>104</v>
      </c>
      <c r="F5" s="66" t="s">
        <v>57</v>
      </c>
      <c r="G5" s="66" t="s">
        <v>100</v>
      </c>
      <c r="H5" s="63" t="s">
        <v>101</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scale="9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344</v>
      </c>
    </row>
    <row r="2" spans="1:8" ht="25.5" customHeight="1">
      <c r="A2" s="54" t="s">
        <v>345</v>
      </c>
      <c r="B2" s="54"/>
      <c r="C2" s="54"/>
      <c r="D2" s="54"/>
      <c r="E2" s="54"/>
      <c r="F2" s="54"/>
      <c r="G2" s="54"/>
      <c r="H2" s="54"/>
    </row>
    <row r="3" spans="1:8" ht="19.5" customHeight="1">
      <c r="A3" s="79" t="s">
        <v>0</v>
      </c>
      <c r="B3" s="80"/>
      <c r="C3" s="80"/>
      <c r="D3" s="80"/>
      <c r="E3" s="80"/>
      <c r="F3" s="80"/>
      <c r="G3" s="80"/>
      <c r="H3" s="78" t="s">
        <v>5</v>
      </c>
    </row>
    <row r="4" spans="1:8" ht="19.5" customHeight="1">
      <c r="A4" s="81" t="s">
        <v>335</v>
      </c>
      <c r="B4" s="81" t="s">
        <v>336</v>
      </c>
      <c r="C4" s="63" t="s">
        <v>337</v>
      </c>
      <c r="D4" s="63"/>
      <c r="E4" s="73"/>
      <c r="F4" s="73"/>
      <c r="G4" s="73"/>
      <c r="H4" s="63"/>
    </row>
    <row r="5" spans="1:8" ht="19.5" customHeight="1">
      <c r="A5" s="81"/>
      <c r="B5" s="81"/>
      <c r="C5" s="82" t="s">
        <v>57</v>
      </c>
      <c r="D5" s="65" t="s">
        <v>214</v>
      </c>
      <c r="E5" s="83" t="s">
        <v>338</v>
      </c>
      <c r="F5" s="84"/>
      <c r="G5" s="85"/>
      <c r="H5" s="86" t="s">
        <v>219</v>
      </c>
    </row>
    <row r="6" spans="1:8" ht="33.75" customHeight="1">
      <c r="A6" s="71"/>
      <c r="B6" s="71"/>
      <c r="C6" s="87"/>
      <c r="D6" s="72"/>
      <c r="E6" s="88" t="s">
        <v>153</v>
      </c>
      <c r="F6" s="89" t="s">
        <v>339</v>
      </c>
      <c r="G6" s="90" t="s">
        <v>340</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346</v>
      </c>
    </row>
    <row r="2" spans="1:8" ht="19.5" customHeight="1">
      <c r="A2" s="54" t="s">
        <v>347</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348</v>
      </c>
      <c r="G4" s="63"/>
      <c r="H4" s="63"/>
    </row>
    <row r="5" spans="1:8" ht="19.5" customHeight="1">
      <c r="A5" s="59" t="s">
        <v>65</v>
      </c>
      <c r="B5" s="60"/>
      <c r="C5" s="61"/>
      <c r="D5" s="64" t="s">
        <v>66</v>
      </c>
      <c r="E5" s="65" t="s">
        <v>104</v>
      </c>
      <c r="F5" s="66" t="s">
        <v>57</v>
      </c>
      <c r="G5" s="66" t="s">
        <v>100</v>
      </c>
      <c r="H5" s="63" t="s">
        <v>101</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 right="0.59" top="0.59" bottom="0.59" header="0.59" footer="0.39"/>
  <pageSetup errors="blank" fitToHeight="1000" fitToWidth="1" horizontalDpi="600" verticalDpi="600" orientation="landscape" paperSize="9" scale="9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349</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350</v>
      </c>
      <c r="B4" s="47" t="s">
        <v>351</v>
      </c>
      <c r="C4" s="47"/>
      <c r="D4" s="47"/>
      <c r="E4" s="47" t="s">
        <v>352</v>
      </c>
      <c r="F4" s="47" t="s">
        <v>353</v>
      </c>
      <c r="G4" s="47" t="s">
        <v>354</v>
      </c>
      <c r="H4" s="47" t="s">
        <v>354</v>
      </c>
      <c r="I4" s="47" t="s">
        <v>354</v>
      </c>
      <c r="J4" s="47" t="s">
        <v>354</v>
      </c>
      <c r="K4" s="47" t="s">
        <v>354</v>
      </c>
      <c r="L4" s="47" t="s">
        <v>354</v>
      </c>
    </row>
    <row r="5" spans="1:12" ht="12">
      <c r="A5" s="47"/>
      <c r="B5" s="47" t="s">
        <v>355</v>
      </c>
      <c r="C5" s="47" t="s">
        <v>356</v>
      </c>
      <c r="D5" s="47" t="s">
        <v>357</v>
      </c>
      <c r="E5" s="47"/>
      <c r="F5" s="47"/>
      <c r="G5" s="47" t="s">
        <v>358</v>
      </c>
      <c r="H5" s="47" t="s">
        <v>358</v>
      </c>
      <c r="I5" s="48" t="s">
        <v>359</v>
      </c>
      <c r="J5" s="48" t="s">
        <v>359</v>
      </c>
      <c r="K5" s="48" t="s">
        <v>360</v>
      </c>
      <c r="L5" s="48" t="s">
        <v>360</v>
      </c>
    </row>
    <row r="6" spans="1:12" ht="12">
      <c r="A6" s="47"/>
      <c r="B6" s="47"/>
      <c r="C6" s="47"/>
      <c r="D6" s="47"/>
      <c r="E6" s="47"/>
      <c r="F6" s="47"/>
      <c r="G6" s="47" t="s">
        <v>361</v>
      </c>
      <c r="H6" s="48" t="s">
        <v>362</v>
      </c>
      <c r="I6" s="48" t="s">
        <v>361</v>
      </c>
      <c r="J6" s="48" t="s">
        <v>362</v>
      </c>
      <c r="K6" s="48" t="s">
        <v>361</v>
      </c>
      <c r="L6" s="48" t="s">
        <v>362</v>
      </c>
    </row>
    <row r="7" spans="1:12" ht="12">
      <c r="A7" s="49" t="s">
        <v>57</v>
      </c>
      <c r="B7" s="50">
        <v>184.25</v>
      </c>
      <c r="C7" s="50">
        <v>94.25</v>
      </c>
      <c r="D7" s="50">
        <v>90</v>
      </c>
      <c r="E7" s="49" t="s">
        <v>71</v>
      </c>
      <c r="F7" s="49" t="s">
        <v>71</v>
      </c>
      <c r="G7" s="49" t="s">
        <v>71</v>
      </c>
      <c r="H7" s="49" t="s">
        <v>71</v>
      </c>
      <c r="I7" s="49" t="s">
        <v>71</v>
      </c>
      <c r="J7" s="49" t="s">
        <v>71</v>
      </c>
      <c r="K7" s="49" t="s">
        <v>71</v>
      </c>
      <c r="L7" s="49" t="s">
        <v>71</v>
      </c>
    </row>
    <row r="8" spans="1:12" ht="12">
      <c r="A8" s="49" t="s">
        <v>363</v>
      </c>
      <c r="B8" s="50">
        <v>184.25</v>
      </c>
      <c r="C8" s="50">
        <v>94.25</v>
      </c>
      <c r="D8" s="50">
        <v>90</v>
      </c>
      <c r="E8" s="49" t="s">
        <v>71</v>
      </c>
      <c r="F8" s="49" t="s">
        <v>71</v>
      </c>
      <c r="G8" s="49" t="s">
        <v>71</v>
      </c>
      <c r="H8" s="49" t="s">
        <v>71</v>
      </c>
      <c r="I8" s="49" t="s">
        <v>71</v>
      </c>
      <c r="J8" s="49" t="s">
        <v>71</v>
      </c>
      <c r="K8" s="49" t="s">
        <v>71</v>
      </c>
      <c r="L8" s="49" t="s">
        <v>71</v>
      </c>
    </row>
    <row r="9" spans="1:12" ht="12">
      <c r="A9" s="49" t="s">
        <v>364</v>
      </c>
      <c r="B9" s="50">
        <v>184.25</v>
      </c>
      <c r="C9" s="50">
        <v>94.25</v>
      </c>
      <c r="D9" s="50">
        <v>90</v>
      </c>
      <c r="E9" s="49" t="s">
        <v>71</v>
      </c>
      <c r="F9" s="49" t="s">
        <v>71</v>
      </c>
      <c r="G9" s="49" t="s">
        <v>71</v>
      </c>
      <c r="H9" s="49" t="s">
        <v>71</v>
      </c>
      <c r="I9" s="49" t="s">
        <v>71</v>
      </c>
      <c r="J9" s="49" t="s">
        <v>71</v>
      </c>
      <c r="K9" s="49" t="s">
        <v>71</v>
      </c>
      <c r="L9" s="49" t="s">
        <v>71</v>
      </c>
    </row>
    <row r="10" spans="1:12" ht="312">
      <c r="A10" s="49" t="s">
        <v>332</v>
      </c>
      <c r="B10" s="50">
        <v>18.24</v>
      </c>
      <c r="C10" s="50">
        <v>18.24</v>
      </c>
      <c r="D10" s="50">
        <v>0</v>
      </c>
      <c r="E10" s="49" t="s">
        <v>365</v>
      </c>
      <c r="F10" s="49" t="s">
        <v>366</v>
      </c>
      <c r="G10" s="49" t="s">
        <v>367</v>
      </c>
      <c r="H10" s="49" t="s">
        <v>368</v>
      </c>
      <c r="I10" s="49" t="s">
        <v>369</v>
      </c>
      <c r="J10" s="49" t="s">
        <v>370</v>
      </c>
      <c r="K10" s="49" t="s">
        <v>71</v>
      </c>
      <c r="L10" s="49" t="s">
        <v>71</v>
      </c>
    </row>
    <row r="11" spans="1:12" ht="24">
      <c r="A11" s="49" t="s">
        <v>371</v>
      </c>
      <c r="B11" s="50">
        <v>0</v>
      </c>
      <c r="C11" s="50">
        <v>0</v>
      </c>
      <c r="D11" s="50">
        <v>0</v>
      </c>
      <c r="E11" s="49" t="s">
        <v>71</v>
      </c>
      <c r="F11" s="49" t="s">
        <v>71</v>
      </c>
      <c r="G11" s="49" t="s">
        <v>372</v>
      </c>
      <c r="H11" s="49" t="s">
        <v>373</v>
      </c>
      <c r="I11" s="49" t="s">
        <v>71</v>
      </c>
      <c r="J11" s="49" t="s">
        <v>71</v>
      </c>
      <c r="K11" s="49" t="s">
        <v>71</v>
      </c>
      <c r="L11" s="49" t="s">
        <v>71</v>
      </c>
    </row>
    <row r="12" spans="1:12" ht="84">
      <c r="A12" s="49" t="s">
        <v>327</v>
      </c>
      <c r="B12" s="50">
        <v>3.6</v>
      </c>
      <c r="C12" s="50">
        <v>3.6</v>
      </c>
      <c r="D12" s="50">
        <v>0</v>
      </c>
      <c r="E12" s="49" t="s">
        <v>374</v>
      </c>
      <c r="F12" s="49" t="s">
        <v>375</v>
      </c>
      <c r="G12" s="49" t="s">
        <v>376</v>
      </c>
      <c r="H12" s="49" t="s">
        <v>377</v>
      </c>
      <c r="I12" s="49" t="s">
        <v>378</v>
      </c>
      <c r="J12" s="49" t="s">
        <v>379</v>
      </c>
      <c r="K12" s="49" t="s">
        <v>71</v>
      </c>
      <c r="L12" s="49" t="s">
        <v>71</v>
      </c>
    </row>
    <row r="13" spans="1:12" ht="24">
      <c r="A13" s="49" t="s">
        <v>371</v>
      </c>
      <c r="B13" s="50">
        <v>0</v>
      </c>
      <c r="C13" s="50">
        <v>0</v>
      </c>
      <c r="D13" s="50">
        <v>0</v>
      </c>
      <c r="E13" s="49" t="s">
        <v>71</v>
      </c>
      <c r="F13" s="49" t="s">
        <v>71</v>
      </c>
      <c r="G13" s="49" t="s">
        <v>372</v>
      </c>
      <c r="H13" s="49" t="s">
        <v>380</v>
      </c>
      <c r="I13" s="49" t="s">
        <v>71</v>
      </c>
      <c r="J13" s="49" t="s">
        <v>71</v>
      </c>
      <c r="K13" s="49" t="s">
        <v>71</v>
      </c>
      <c r="L13" s="49" t="s">
        <v>71</v>
      </c>
    </row>
    <row r="14" spans="1:12" ht="60">
      <c r="A14" s="49" t="s">
        <v>329</v>
      </c>
      <c r="B14" s="50">
        <v>8</v>
      </c>
      <c r="C14" s="50">
        <v>8</v>
      </c>
      <c r="D14" s="50">
        <v>0</v>
      </c>
      <c r="E14" s="49" t="s">
        <v>381</v>
      </c>
      <c r="F14" s="49" t="s">
        <v>382</v>
      </c>
      <c r="G14" s="49" t="s">
        <v>372</v>
      </c>
      <c r="H14" s="49" t="s">
        <v>383</v>
      </c>
      <c r="I14" s="49" t="s">
        <v>384</v>
      </c>
      <c r="J14" s="49" t="s">
        <v>385</v>
      </c>
      <c r="K14" s="49" t="s">
        <v>71</v>
      </c>
      <c r="L14" s="49" t="s">
        <v>71</v>
      </c>
    </row>
    <row r="15" spans="1:12" ht="36">
      <c r="A15" s="49" t="s">
        <v>371</v>
      </c>
      <c r="B15" s="50">
        <v>0</v>
      </c>
      <c r="C15" s="50">
        <v>0</v>
      </c>
      <c r="D15" s="50">
        <v>0</v>
      </c>
      <c r="E15" s="49" t="s">
        <v>71</v>
      </c>
      <c r="F15" s="49" t="s">
        <v>71</v>
      </c>
      <c r="G15" s="49" t="s">
        <v>376</v>
      </c>
      <c r="H15" s="49" t="s">
        <v>386</v>
      </c>
      <c r="I15" s="49" t="s">
        <v>71</v>
      </c>
      <c r="J15" s="49" t="s">
        <v>71</v>
      </c>
      <c r="K15" s="49" t="s">
        <v>71</v>
      </c>
      <c r="L15" s="49" t="s">
        <v>71</v>
      </c>
    </row>
    <row r="16" spans="1:12" ht="276">
      <c r="A16" s="49" t="s">
        <v>331</v>
      </c>
      <c r="B16" s="50">
        <v>125.12</v>
      </c>
      <c r="C16" s="50">
        <v>35.12</v>
      </c>
      <c r="D16" s="50">
        <v>90</v>
      </c>
      <c r="E16" s="49" t="s">
        <v>387</v>
      </c>
      <c r="F16" s="49" t="s">
        <v>388</v>
      </c>
      <c r="G16" s="49" t="s">
        <v>389</v>
      </c>
      <c r="H16" s="49" t="s">
        <v>390</v>
      </c>
      <c r="I16" s="49" t="s">
        <v>389</v>
      </c>
      <c r="J16" s="49" t="s">
        <v>391</v>
      </c>
      <c r="K16" s="49" t="s">
        <v>71</v>
      </c>
      <c r="L16" s="49" t="s">
        <v>71</v>
      </c>
    </row>
    <row r="17" spans="1:12" ht="120">
      <c r="A17" s="49" t="s">
        <v>371</v>
      </c>
      <c r="B17" s="50">
        <v>0</v>
      </c>
      <c r="C17" s="50">
        <v>0</v>
      </c>
      <c r="D17" s="50">
        <v>0</v>
      </c>
      <c r="E17" s="49" t="s">
        <v>71</v>
      </c>
      <c r="F17" s="49" t="s">
        <v>71</v>
      </c>
      <c r="G17" s="49" t="s">
        <v>392</v>
      </c>
      <c r="H17" s="49" t="s">
        <v>393</v>
      </c>
      <c r="I17" s="49" t="s">
        <v>71</v>
      </c>
      <c r="J17" s="49" t="s">
        <v>71</v>
      </c>
      <c r="K17" s="49" t="s">
        <v>71</v>
      </c>
      <c r="L17" s="49" t="s">
        <v>71</v>
      </c>
    </row>
    <row r="18" spans="1:12" ht="72">
      <c r="A18" s="49" t="s">
        <v>328</v>
      </c>
      <c r="B18" s="50">
        <v>4.8</v>
      </c>
      <c r="C18" s="50">
        <v>4.8</v>
      </c>
      <c r="D18" s="50">
        <v>0</v>
      </c>
      <c r="E18" s="49" t="s">
        <v>394</v>
      </c>
      <c r="F18" s="49" t="s">
        <v>395</v>
      </c>
      <c r="G18" s="49" t="s">
        <v>396</v>
      </c>
      <c r="H18" s="49" t="s">
        <v>397</v>
      </c>
      <c r="I18" s="49" t="s">
        <v>398</v>
      </c>
      <c r="J18" s="49" t="s">
        <v>399</v>
      </c>
      <c r="K18" s="49" t="s">
        <v>71</v>
      </c>
      <c r="L18" s="49" t="s">
        <v>71</v>
      </c>
    </row>
    <row r="19" spans="1:12" ht="24">
      <c r="A19" s="49" t="s">
        <v>371</v>
      </c>
      <c r="B19" s="50">
        <v>0</v>
      </c>
      <c r="C19" s="50">
        <v>0</v>
      </c>
      <c r="D19" s="50">
        <v>0</v>
      </c>
      <c r="E19" s="49" t="s">
        <v>71</v>
      </c>
      <c r="F19" s="49" t="s">
        <v>71</v>
      </c>
      <c r="G19" s="49" t="s">
        <v>372</v>
      </c>
      <c r="H19" s="49" t="s">
        <v>400</v>
      </c>
      <c r="I19" s="49" t="s">
        <v>71</v>
      </c>
      <c r="J19" s="49" t="s">
        <v>71</v>
      </c>
      <c r="K19" s="49" t="s">
        <v>71</v>
      </c>
      <c r="L19" s="49" t="s">
        <v>71</v>
      </c>
    </row>
    <row r="20" spans="1:12" ht="252">
      <c r="A20" s="49" t="s">
        <v>330</v>
      </c>
      <c r="B20" s="50">
        <v>19.49</v>
      </c>
      <c r="C20" s="50">
        <v>19.49</v>
      </c>
      <c r="D20" s="50">
        <v>0</v>
      </c>
      <c r="E20" s="49" t="s">
        <v>401</v>
      </c>
      <c r="F20" s="49" t="s">
        <v>402</v>
      </c>
      <c r="G20" s="49" t="s">
        <v>403</v>
      </c>
      <c r="H20" s="49" t="s">
        <v>404</v>
      </c>
      <c r="I20" s="49" t="s">
        <v>403</v>
      </c>
      <c r="J20" s="49" t="s">
        <v>405</v>
      </c>
      <c r="K20" s="49" t="s">
        <v>71</v>
      </c>
      <c r="L20" s="49" t="s">
        <v>71</v>
      </c>
    </row>
    <row r="21" spans="1:12" ht="36">
      <c r="A21" s="49" t="s">
        <v>371</v>
      </c>
      <c r="B21" s="50">
        <v>0</v>
      </c>
      <c r="C21" s="50">
        <v>0</v>
      </c>
      <c r="D21" s="50">
        <v>0</v>
      </c>
      <c r="E21" s="49" t="s">
        <v>71</v>
      </c>
      <c r="F21" s="49" t="s">
        <v>71</v>
      </c>
      <c r="G21" s="49" t="s">
        <v>403</v>
      </c>
      <c r="H21" s="49" t="s">
        <v>406</v>
      </c>
      <c r="I21" s="49" t="s">
        <v>71</v>
      </c>
      <c r="J21" s="49" t="s">
        <v>71</v>
      </c>
      <c r="K21" s="49" t="s">
        <v>71</v>
      </c>
      <c r="L21" s="49" t="s">
        <v>71</v>
      </c>
    </row>
    <row r="22" spans="1:12" ht="180">
      <c r="A22" s="49" t="s">
        <v>326</v>
      </c>
      <c r="B22" s="50">
        <v>5</v>
      </c>
      <c r="C22" s="50">
        <v>5</v>
      </c>
      <c r="D22" s="50">
        <v>0</v>
      </c>
      <c r="E22" s="49" t="s">
        <v>407</v>
      </c>
      <c r="F22" s="49" t="s">
        <v>408</v>
      </c>
      <c r="G22" s="49" t="s">
        <v>409</v>
      </c>
      <c r="H22" s="49" t="s">
        <v>410</v>
      </c>
      <c r="I22" s="49" t="s">
        <v>411</v>
      </c>
      <c r="J22" s="49" t="s">
        <v>412</v>
      </c>
      <c r="K22" s="49" t="s">
        <v>71</v>
      </c>
      <c r="L22" s="49" t="s">
        <v>71</v>
      </c>
    </row>
    <row r="23" spans="1:12" ht="48">
      <c r="A23" s="49" t="s">
        <v>371</v>
      </c>
      <c r="B23" s="50">
        <v>0</v>
      </c>
      <c r="C23" s="50">
        <v>0</v>
      </c>
      <c r="D23" s="50">
        <v>0</v>
      </c>
      <c r="E23" s="49" t="s">
        <v>71</v>
      </c>
      <c r="F23" s="49" t="s">
        <v>71</v>
      </c>
      <c r="G23" s="49" t="s">
        <v>372</v>
      </c>
      <c r="H23" s="49" t="s">
        <v>413</v>
      </c>
      <c r="I23" s="49" t="s">
        <v>411</v>
      </c>
      <c r="J23" s="49" t="s">
        <v>414</v>
      </c>
      <c r="K23" s="49" t="s">
        <v>71</v>
      </c>
      <c r="L23"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 right="0.7" top="0.75" bottom="0.75" header="0.3" footer="0.3"/>
  <pageSetup errors="blank" fitToHeight="1000" fitToWidth="1" horizontalDpi="600" verticalDpi="600" orientation="landscape" paperSize="9" scale="74"/>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tabSelected="1" workbookViewId="0" topLeftCell="A58">
      <selection activeCell="B8" sqref="A8:IV12"/>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415</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416</v>
      </c>
      <c r="B5" s="8"/>
      <c r="C5" s="9"/>
      <c r="D5" s="10" t="s">
        <v>72</v>
      </c>
      <c r="E5" s="11" t="s">
        <v>336</v>
      </c>
      <c r="F5" s="11"/>
      <c r="G5" s="11"/>
      <c r="H5" s="12"/>
    </row>
    <row r="6" spans="1:8" s="2" customFormat="1" ht="27" customHeight="1">
      <c r="A6" s="13" t="s">
        <v>417</v>
      </c>
      <c r="B6" s="14" t="s">
        <v>418</v>
      </c>
      <c r="C6" s="15"/>
      <c r="D6" s="14" t="s">
        <v>419</v>
      </c>
      <c r="E6" s="15"/>
      <c r="F6" s="7" t="s">
        <v>420</v>
      </c>
      <c r="G6" s="8"/>
      <c r="H6" s="9"/>
    </row>
    <row r="7" spans="1:8" s="2" customFormat="1" ht="27" customHeight="1">
      <c r="A7" s="13"/>
      <c r="B7" s="16"/>
      <c r="C7" s="17"/>
      <c r="D7" s="16"/>
      <c r="E7" s="17"/>
      <c r="F7" s="13" t="s">
        <v>421</v>
      </c>
      <c r="G7" s="13" t="s">
        <v>356</v>
      </c>
      <c r="H7" s="13" t="s">
        <v>357</v>
      </c>
    </row>
    <row r="8" spans="1:8" s="2" customFormat="1" ht="108.75" customHeight="1">
      <c r="A8" s="13"/>
      <c r="B8" s="18" t="s">
        <v>422</v>
      </c>
      <c r="C8" s="19" t="s">
        <v>353</v>
      </c>
      <c r="D8" s="20" t="s">
        <v>423</v>
      </c>
      <c r="E8" s="21"/>
      <c r="F8" s="22">
        <f aca="true" t="shared" si="0" ref="F8:F17">SUM(G8:H8)</f>
        <v>1251200</v>
      </c>
      <c r="G8" s="22">
        <v>1251200</v>
      </c>
      <c r="H8" s="22">
        <v>0</v>
      </c>
    </row>
    <row r="9" spans="1:8" s="2" customFormat="1" ht="108.75" customHeight="1">
      <c r="A9" s="13"/>
      <c r="B9" s="18" t="s">
        <v>424</v>
      </c>
      <c r="C9" s="19" t="s">
        <v>425</v>
      </c>
      <c r="D9" s="20" t="s">
        <v>426</v>
      </c>
      <c r="E9" s="21"/>
      <c r="F9" s="22">
        <f t="shared" si="0"/>
        <v>100000</v>
      </c>
      <c r="G9" s="22">
        <v>100000</v>
      </c>
      <c r="H9" s="22">
        <v>0</v>
      </c>
    </row>
    <row r="10" spans="1:8" s="2" customFormat="1" ht="108.75" customHeight="1">
      <c r="A10" s="13"/>
      <c r="B10" s="10" t="s">
        <v>427</v>
      </c>
      <c r="C10" s="12" t="s">
        <v>428</v>
      </c>
      <c r="D10" s="20" t="s">
        <v>429</v>
      </c>
      <c r="E10" s="21"/>
      <c r="F10" s="22">
        <f t="shared" si="0"/>
        <v>85400</v>
      </c>
      <c r="G10" s="22">
        <v>85400</v>
      </c>
      <c r="H10" s="22">
        <v>0</v>
      </c>
    </row>
    <row r="11" spans="1:8" s="2" customFormat="1" ht="108.75" customHeight="1">
      <c r="A11" s="13"/>
      <c r="B11" s="18" t="s">
        <v>430</v>
      </c>
      <c r="C11" s="19"/>
      <c r="D11" s="20" t="s">
        <v>431</v>
      </c>
      <c r="E11" s="21"/>
      <c r="F11" s="22">
        <f t="shared" si="0"/>
        <v>60000</v>
      </c>
      <c r="G11" s="22">
        <v>60000</v>
      </c>
      <c r="H11" s="22">
        <v>0</v>
      </c>
    </row>
    <row r="12" spans="1:8" s="2" customFormat="1" ht="108.75" customHeight="1">
      <c r="A12" s="13"/>
      <c r="B12" s="18" t="s">
        <v>432</v>
      </c>
      <c r="C12" s="19" t="s">
        <v>433</v>
      </c>
      <c r="D12" s="23" t="s">
        <v>434</v>
      </c>
      <c r="E12" s="24"/>
      <c r="F12" s="25">
        <f t="shared" si="0"/>
        <v>0</v>
      </c>
      <c r="G12" s="25" t="s">
        <v>435</v>
      </c>
      <c r="H12" s="25" t="s">
        <v>436</v>
      </c>
    </row>
    <row r="13" spans="1:8" s="2" customFormat="1" ht="27" customHeight="1">
      <c r="A13" s="7"/>
      <c r="B13" s="26" t="s">
        <v>437</v>
      </c>
      <c r="C13" s="26" t="s">
        <v>437</v>
      </c>
      <c r="D13" s="27" t="s">
        <v>438</v>
      </c>
      <c r="E13" s="27"/>
      <c r="F13" s="26">
        <f t="shared" si="0"/>
        <v>0</v>
      </c>
      <c r="G13" s="26" t="s">
        <v>439</v>
      </c>
      <c r="H13" s="26" t="s">
        <v>440</v>
      </c>
    </row>
    <row r="14" spans="1:8" s="2" customFormat="1" ht="27" customHeight="1">
      <c r="A14" s="7"/>
      <c r="B14" s="26" t="s">
        <v>441</v>
      </c>
      <c r="C14" s="26"/>
      <c r="D14" s="27" t="s">
        <v>442</v>
      </c>
      <c r="E14" s="27"/>
      <c r="F14" s="26">
        <f t="shared" si="0"/>
        <v>0</v>
      </c>
      <c r="G14" s="26" t="s">
        <v>443</v>
      </c>
      <c r="H14" s="26" t="s">
        <v>444</v>
      </c>
    </row>
    <row r="15" spans="1:8" s="2" customFormat="1" ht="27" customHeight="1">
      <c r="A15" s="7"/>
      <c r="B15" s="26" t="s">
        <v>445</v>
      </c>
      <c r="C15" s="26"/>
      <c r="D15" s="26" t="s">
        <v>446</v>
      </c>
      <c r="E15" s="26"/>
      <c r="F15" s="26">
        <f t="shared" si="0"/>
        <v>0</v>
      </c>
      <c r="G15" s="26" t="s">
        <v>447</v>
      </c>
      <c r="H15" s="26" t="s">
        <v>448</v>
      </c>
    </row>
    <row r="16" spans="1:8" s="2" customFormat="1" ht="27" customHeight="1">
      <c r="A16" s="7"/>
      <c r="B16" s="28" t="s">
        <v>449</v>
      </c>
      <c r="C16" s="29" t="s">
        <v>449</v>
      </c>
      <c r="D16" s="28" t="s">
        <v>450</v>
      </c>
      <c r="E16" s="29"/>
      <c r="F16" s="26">
        <f t="shared" si="0"/>
        <v>0</v>
      </c>
      <c r="G16" s="26" t="s">
        <v>451</v>
      </c>
      <c r="H16" s="26" t="s">
        <v>452</v>
      </c>
    </row>
    <row r="17" spans="1:8" s="2" customFormat="1" ht="27" customHeight="1">
      <c r="A17" s="7"/>
      <c r="B17" s="28" t="s">
        <v>453</v>
      </c>
      <c r="C17" s="29"/>
      <c r="D17" s="28" t="s">
        <v>454</v>
      </c>
      <c r="E17" s="29"/>
      <c r="F17" s="26">
        <f t="shared" si="0"/>
        <v>0</v>
      </c>
      <c r="G17" s="26" t="s">
        <v>455</v>
      </c>
      <c r="H17" s="26" t="s">
        <v>456</v>
      </c>
    </row>
    <row r="18" spans="1:8" s="2" customFormat="1" ht="27" customHeight="1">
      <c r="A18" s="13"/>
      <c r="B18" s="16" t="s">
        <v>457</v>
      </c>
      <c r="C18" s="30"/>
      <c r="D18" s="30"/>
      <c r="E18" s="17"/>
      <c r="F18" s="31">
        <f>SUM(F8:F17)</f>
        <v>1496600</v>
      </c>
      <c r="G18" s="31">
        <f>SUM(G8:G17)</f>
        <v>1496600</v>
      </c>
      <c r="H18" s="31">
        <f>SUM(H8:H17)</f>
        <v>0</v>
      </c>
    </row>
    <row r="19" spans="1:8" s="2" customFormat="1" ht="86.25" customHeight="1">
      <c r="A19" s="32" t="s">
        <v>458</v>
      </c>
      <c r="B19" s="20" t="s">
        <v>459</v>
      </c>
      <c r="C19" s="33"/>
      <c r="D19" s="33"/>
      <c r="E19" s="33"/>
      <c r="F19" s="33"/>
      <c r="G19" s="33"/>
      <c r="H19" s="21"/>
    </row>
    <row r="20" spans="1:8" s="3" customFormat="1" ht="27" customHeight="1">
      <c r="A20" s="34" t="s">
        <v>460</v>
      </c>
      <c r="B20" s="35" t="s">
        <v>461</v>
      </c>
      <c r="C20" s="35" t="s">
        <v>462</v>
      </c>
      <c r="D20" s="36" t="s">
        <v>463</v>
      </c>
      <c r="E20" s="35" t="s">
        <v>361</v>
      </c>
      <c r="F20" s="35"/>
      <c r="G20" s="35" t="s">
        <v>362</v>
      </c>
      <c r="H20" s="35"/>
    </row>
    <row r="21" spans="1:8" s="3" customFormat="1" ht="27" customHeight="1">
      <c r="A21" s="34"/>
      <c r="B21" s="35" t="s">
        <v>464</v>
      </c>
      <c r="C21" s="37" t="s">
        <v>465</v>
      </c>
      <c r="D21" s="36">
        <v>1</v>
      </c>
      <c r="E21" s="38" t="s">
        <v>466</v>
      </c>
      <c r="F21" s="38"/>
      <c r="G21" s="39" t="s">
        <v>467</v>
      </c>
      <c r="H21" s="39"/>
    </row>
    <row r="22" spans="1:8" s="3" customFormat="1" ht="27" customHeight="1">
      <c r="A22" s="34"/>
      <c r="B22" s="35"/>
      <c r="C22" s="40"/>
      <c r="D22" s="36">
        <v>2</v>
      </c>
      <c r="E22" s="38" t="s">
        <v>468</v>
      </c>
      <c r="F22" s="38" t="s">
        <v>468</v>
      </c>
      <c r="G22" s="39" t="s">
        <v>469</v>
      </c>
      <c r="H22" s="39"/>
    </row>
    <row r="23" spans="1:8" s="3" customFormat="1" ht="27" customHeight="1">
      <c r="A23" s="34"/>
      <c r="B23" s="35"/>
      <c r="C23" s="40"/>
      <c r="D23" s="36">
        <v>3</v>
      </c>
      <c r="E23" s="38" t="s">
        <v>470</v>
      </c>
      <c r="F23" s="38" t="s">
        <v>470</v>
      </c>
      <c r="G23" s="39" t="s">
        <v>471</v>
      </c>
      <c r="H23" s="39"/>
    </row>
    <row r="24" spans="1:8" s="3" customFormat="1" ht="27" customHeight="1">
      <c r="A24" s="34"/>
      <c r="B24" s="35"/>
      <c r="C24" s="40"/>
      <c r="D24" s="36">
        <v>4</v>
      </c>
      <c r="E24" s="38" t="s">
        <v>472</v>
      </c>
      <c r="F24" s="38"/>
      <c r="G24" s="39" t="s">
        <v>473</v>
      </c>
      <c r="H24" s="39"/>
    </row>
    <row r="25" spans="1:8" s="3" customFormat="1" ht="27" customHeight="1">
      <c r="A25" s="34"/>
      <c r="B25" s="35"/>
      <c r="C25" s="40"/>
      <c r="D25" s="36">
        <v>5</v>
      </c>
      <c r="E25" s="38" t="s">
        <v>474</v>
      </c>
      <c r="F25" s="38"/>
      <c r="G25" s="39" t="s">
        <v>475</v>
      </c>
      <c r="H25" s="39"/>
    </row>
    <row r="26" spans="1:8" s="3" customFormat="1" ht="27" customHeight="1">
      <c r="A26" s="34"/>
      <c r="B26" s="35"/>
      <c r="C26" s="40"/>
      <c r="D26" s="36">
        <v>6</v>
      </c>
      <c r="E26" s="38" t="s">
        <v>476</v>
      </c>
      <c r="F26" s="38"/>
      <c r="G26" s="39" t="s">
        <v>477</v>
      </c>
      <c r="H26" s="39"/>
    </row>
    <row r="27" spans="1:8" s="3" customFormat="1" ht="27" customHeight="1">
      <c r="A27" s="34"/>
      <c r="B27" s="35"/>
      <c r="C27" s="40"/>
      <c r="D27" s="36">
        <v>7</v>
      </c>
      <c r="E27" s="38" t="s">
        <v>478</v>
      </c>
      <c r="F27" s="38"/>
      <c r="G27" s="39" t="s">
        <v>479</v>
      </c>
      <c r="H27" s="39"/>
    </row>
    <row r="28" spans="1:8" s="3" customFormat="1" ht="27" customHeight="1">
      <c r="A28" s="34"/>
      <c r="B28" s="35"/>
      <c r="C28" s="40"/>
      <c r="D28" s="36">
        <v>8</v>
      </c>
      <c r="E28" s="38" t="s">
        <v>480</v>
      </c>
      <c r="F28" s="38"/>
      <c r="G28" s="39" t="s">
        <v>481</v>
      </c>
      <c r="H28" s="39"/>
    </row>
    <row r="29" spans="1:8" s="3" customFormat="1" ht="27" customHeight="1">
      <c r="A29" s="34"/>
      <c r="B29" s="35"/>
      <c r="C29" s="41" t="s">
        <v>482</v>
      </c>
      <c r="D29" s="36">
        <v>9</v>
      </c>
      <c r="E29" s="38" t="s">
        <v>483</v>
      </c>
      <c r="F29" s="38"/>
      <c r="G29" s="39" t="s">
        <v>484</v>
      </c>
      <c r="H29" s="39"/>
    </row>
    <row r="30" spans="1:8" s="3" customFormat="1" ht="27" customHeight="1">
      <c r="A30" s="34"/>
      <c r="B30" s="35"/>
      <c r="C30" s="41"/>
      <c r="D30" s="36">
        <v>10</v>
      </c>
      <c r="E30" s="38" t="s">
        <v>485</v>
      </c>
      <c r="F30" s="38"/>
      <c r="G30" s="39" t="s">
        <v>486</v>
      </c>
      <c r="H30" s="39"/>
    </row>
    <row r="31" spans="1:8" s="3" customFormat="1" ht="27" customHeight="1">
      <c r="A31" s="34"/>
      <c r="B31" s="35"/>
      <c r="C31" s="41"/>
      <c r="D31" s="36">
        <v>11</v>
      </c>
      <c r="E31" s="38" t="s">
        <v>487</v>
      </c>
      <c r="F31" s="38"/>
      <c r="G31" s="39" t="s">
        <v>488</v>
      </c>
      <c r="H31" s="39"/>
    </row>
    <row r="32" spans="1:8" s="3" customFormat="1" ht="27" customHeight="1">
      <c r="A32" s="34"/>
      <c r="B32" s="35"/>
      <c r="C32" s="41"/>
      <c r="D32" s="36">
        <v>12</v>
      </c>
      <c r="E32" s="38" t="s">
        <v>489</v>
      </c>
      <c r="F32" s="38"/>
      <c r="G32" s="39" t="s">
        <v>490</v>
      </c>
      <c r="H32" s="39"/>
    </row>
    <row r="33" spans="1:8" s="3" customFormat="1" ht="27" customHeight="1">
      <c r="A33" s="34"/>
      <c r="B33" s="35"/>
      <c r="C33" s="41"/>
      <c r="D33" s="36">
        <v>13</v>
      </c>
      <c r="E33" s="38" t="s">
        <v>491</v>
      </c>
      <c r="F33" s="38"/>
      <c r="G33" s="39" t="s">
        <v>492</v>
      </c>
      <c r="H33" s="39"/>
    </row>
    <row r="34" spans="1:8" s="3" customFormat="1" ht="27" customHeight="1">
      <c r="A34" s="34"/>
      <c r="B34" s="35"/>
      <c r="C34" s="41" t="s">
        <v>493</v>
      </c>
      <c r="D34" s="36">
        <v>14</v>
      </c>
      <c r="E34" s="38" t="s">
        <v>494</v>
      </c>
      <c r="F34" s="38"/>
      <c r="G34" s="39" t="s">
        <v>495</v>
      </c>
      <c r="H34" s="39"/>
    </row>
    <row r="35" spans="1:8" s="3" customFormat="1" ht="27" customHeight="1">
      <c r="A35" s="34"/>
      <c r="B35" s="35"/>
      <c r="C35" s="41"/>
      <c r="D35" s="36">
        <v>15</v>
      </c>
      <c r="E35" s="38" t="s">
        <v>496</v>
      </c>
      <c r="F35" s="38"/>
      <c r="G35" s="39" t="s">
        <v>497</v>
      </c>
      <c r="H35" s="39"/>
    </row>
    <row r="36" spans="1:8" s="3" customFormat="1" ht="27" customHeight="1">
      <c r="A36" s="34"/>
      <c r="B36" s="35"/>
      <c r="C36" s="41"/>
      <c r="D36" s="36">
        <v>16</v>
      </c>
      <c r="E36" s="38" t="s">
        <v>498</v>
      </c>
      <c r="F36" s="38"/>
      <c r="G36" s="42" t="s">
        <v>499</v>
      </c>
      <c r="H36" s="43"/>
    </row>
    <row r="37" spans="1:8" s="3" customFormat="1" ht="27" customHeight="1">
      <c r="A37" s="34"/>
      <c r="B37" s="35"/>
      <c r="C37" s="41"/>
      <c r="D37" s="36">
        <v>17</v>
      </c>
      <c r="E37" s="38" t="s">
        <v>500</v>
      </c>
      <c r="F37" s="38"/>
      <c r="G37" s="42" t="s">
        <v>501</v>
      </c>
      <c r="H37" s="43"/>
    </row>
    <row r="38" spans="1:8" s="3" customFormat="1" ht="27" customHeight="1">
      <c r="A38" s="34"/>
      <c r="B38" s="35"/>
      <c r="C38" s="41"/>
      <c r="D38" s="36">
        <v>18</v>
      </c>
      <c r="E38" s="38" t="s">
        <v>502</v>
      </c>
      <c r="F38" s="38"/>
      <c r="G38" s="39" t="s">
        <v>503</v>
      </c>
      <c r="H38" s="39"/>
    </row>
    <row r="39" spans="1:8" s="3" customFormat="1" ht="27" customHeight="1">
      <c r="A39" s="34"/>
      <c r="B39" s="35"/>
      <c r="C39" s="41" t="s">
        <v>504</v>
      </c>
      <c r="D39" s="36">
        <v>19</v>
      </c>
      <c r="E39" s="38" t="s">
        <v>505</v>
      </c>
      <c r="F39" s="38"/>
      <c r="G39" s="39" t="s">
        <v>506</v>
      </c>
      <c r="H39" s="39"/>
    </row>
    <row r="40" spans="1:8" s="3" customFormat="1" ht="27" customHeight="1">
      <c r="A40" s="34"/>
      <c r="B40" s="35"/>
      <c r="C40" s="41"/>
      <c r="D40" s="36">
        <v>20</v>
      </c>
      <c r="E40" s="38" t="s">
        <v>507</v>
      </c>
      <c r="F40" s="38"/>
      <c r="G40" s="42" t="s">
        <v>508</v>
      </c>
      <c r="H40" s="43"/>
    </row>
    <row r="41" spans="1:8" s="3" customFormat="1" ht="27" customHeight="1">
      <c r="A41" s="34"/>
      <c r="B41" s="35"/>
      <c r="C41" s="41"/>
      <c r="D41" s="36">
        <v>21</v>
      </c>
      <c r="E41" s="38" t="s">
        <v>509</v>
      </c>
      <c r="F41" s="38"/>
      <c r="G41" s="42" t="s">
        <v>510</v>
      </c>
      <c r="H41" s="43"/>
    </row>
    <row r="42" spans="1:8" s="3" customFormat="1" ht="27" customHeight="1">
      <c r="A42" s="34"/>
      <c r="B42" s="35"/>
      <c r="C42" s="41"/>
      <c r="D42" s="36">
        <v>22</v>
      </c>
      <c r="E42" s="38" t="s">
        <v>511</v>
      </c>
      <c r="F42" s="38"/>
      <c r="G42" s="39" t="s">
        <v>512</v>
      </c>
      <c r="H42" s="39"/>
    </row>
    <row r="43" spans="1:8" s="3" customFormat="1" ht="27" customHeight="1">
      <c r="A43" s="34"/>
      <c r="B43" s="35"/>
      <c r="C43" s="41"/>
      <c r="D43" s="36">
        <v>23</v>
      </c>
      <c r="E43" s="38" t="s">
        <v>513</v>
      </c>
      <c r="F43" s="38"/>
      <c r="G43" s="39" t="s">
        <v>514</v>
      </c>
      <c r="H43" s="39"/>
    </row>
    <row r="44" spans="1:8" s="3" customFormat="1" ht="27" customHeight="1">
      <c r="A44" s="34"/>
      <c r="B44" s="35" t="s">
        <v>515</v>
      </c>
      <c r="C44" s="41" t="s">
        <v>516</v>
      </c>
      <c r="D44" s="36">
        <v>1</v>
      </c>
      <c r="E44" s="38" t="s">
        <v>517</v>
      </c>
      <c r="F44" s="38"/>
      <c r="G44" s="39" t="s">
        <v>518</v>
      </c>
      <c r="H44" s="39"/>
    </row>
    <row r="45" spans="1:8" s="3" customFormat="1" ht="27" customHeight="1">
      <c r="A45" s="34"/>
      <c r="B45" s="35"/>
      <c r="C45" s="41"/>
      <c r="D45" s="36">
        <v>2</v>
      </c>
      <c r="E45" s="38" t="s">
        <v>519</v>
      </c>
      <c r="F45" s="38"/>
      <c r="G45" s="42" t="s">
        <v>520</v>
      </c>
      <c r="H45" s="43"/>
    </row>
    <row r="46" spans="1:8" s="3" customFormat="1" ht="27" customHeight="1">
      <c r="A46" s="34"/>
      <c r="B46" s="35"/>
      <c r="C46" s="41"/>
      <c r="D46" s="36">
        <v>3</v>
      </c>
      <c r="E46" s="38" t="s">
        <v>521</v>
      </c>
      <c r="F46" s="38"/>
      <c r="G46" s="42" t="s">
        <v>522</v>
      </c>
      <c r="H46" s="43"/>
    </row>
    <row r="47" spans="1:8" s="3" customFormat="1" ht="27" customHeight="1">
      <c r="A47" s="34"/>
      <c r="B47" s="35"/>
      <c r="C47" s="41"/>
      <c r="D47" s="36">
        <v>4</v>
      </c>
      <c r="E47" s="38" t="s">
        <v>523</v>
      </c>
      <c r="F47" s="38"/>
      <c r="G47" s="39" t="s">
        <v>524</v>
      </c>
      <c r="H47" s="39"/>
    </row>
    <row r="48" spans="1:8" s="3" customFormat="1" ht="27" customHeight="1">
      <c r="A48" s="34"/>
      <c r="B48" s="35"/>
      <c r="C48" s="41"/>
      <c r="D48" s="36">
        <v>5</v>
      </c>
      <c r="E48" s="38" t="s">
        <v>525</v>
      </c>
      <c r="F48" s="38"/>
      <c r="G48" s="39" t="s">
        <v>526</v>
      </c>
      <c r="H48" s="39"/>
    </row>
    <row r="49" spans="1:8" s="3" customFormat="1" ht="27" customHeight="1">
      <c r="A49" s="34"/>
      <c r="B49" s="35"/>
      <c r="C49" s="41" t="s">
        <v>527</v>
      </c>
      <c r="D49" s="36">
        <v>6</v>
      </c>
      <c r="E49" s="38" t="s">
        <v>528</v>
      </c>
      <c r="F49" s="38"/>
      <c r="G49" s="39" t="s">
        <v>529</v>
      </c>
      <c r="H49" s="39"/>
    </row>
    <row r="50" spans="1:8" s="3" customFormat="1" ht="27" customHeight="1">
      <c r="A50" s="34"/>
      <c r="B50" s="35"/>
      <c r="C50" s="41"/>
      <c r="D50" s="36">
        <v>7</v>
      </c>
      <c r="E50" s="38" t="s">
        <v>530</v>
      </c>
      <c r="F50" s="38"/>
      <c r="G50" s="39" t="s">
        <v>531</v>
      </c>
      <c r="H50" s="39"/>
    </row>
    <row r="51" spans="1:8" s="3" customFormat="1" ht="27" customHeight="1">
      <c r="A51" s="34"/>
      <c r="B51" s="35"/>
      <c r="C51" s="41"/>
      <c r="D51" s="36">
        <v>8</v>
      </c>
      <c r="E51" s="38" t="s">
        <v>532</v>
      </c>
      <c r="F51" s="38"/>
      <c r="G51" s="39" t="s">
        <v>533</v>
      </c>
      <c r="H51" s="39"/>
    </row>
    <row r="52" spans="1:8" s="3" customFormat="1" ht="27" customHeight="1">
      <c r="A52" s="34"/>
      <c r="B52" s="35"/>
      <c r="C52" s="41"/>
      <c r="D52" s="36">
        <v>9</v>
      </c>
      <c r="E52" s="38" t="s">
        <v>534</v>
      </c>
      <c r="F52" s="38"/>
      <c r="G52" s="39" t="s">
        <v>535</v>
      </c>
      <c r="H52" s="39"/>
    </row>
    <row r="53" spans="1:8" s="3" customFormat="1" ht="27" customHeight="1">
      <c r="A53" s="34"/>
      <c r="B53" s="35"/>
      <c r="C53" s="41"/>
      <c r="D53" s="36">
        <v>10</v>
      </c>
      <c r="E53" s="38" t="s">
        <v>536</v>
      </c>
      <c r="F53" s="38"/>
      <c r="G53" s="39" t="s">
        <v>537</v>
      </c>
      <c r="H53" s="39"/>
    </row>
    <row r="54" spans="1:8" s="3" customFormat="1" ht="27" customHeight="1">
      <c r="A54" s="34"/>
      <c r="B54" s="35"/>
      <c r="C54" s="41" t="s">
        <v>538</v>
      </c>
      <c r="D54" s="36">
        <v>11</v>
      </c>
      <c r="E54" s="38" t="s">
        <v>539</v>
      </c>
      <c r="F54" s="38"/>
      <c r="G54" s="39" t="s">
        <v>540</v>
      </c>
      <c r="H54" s="39"/>
    </row>
    <row r="55" spans="1:8" s="3" customFormat="1" ht="27" customHeight="1">
      <c r="A55" s="34"/>
      <c r="B55" s="35"/>
      <c r="C55" s="41"/>
      <c r="D55" s="36">
        <v>12</v>
      </c>
      <c r="E55" s="38" t="s">
        <v>541</v>
      </c>
      <c r="F55" s="38"/>
      <c r="G55" s="42" t="s">
        <v>542</v>
      </c>
      <c r="H55" s="43"/>
    </row>
    <row r="56" spans="1:8" s="3" customFormat="1" ht="27" customHeight="1">
      <c r="A56" s="34"/>
      <c r="B56" s="35"/>
      <c r="C56" s="41"/>
      <c r="D56" s="36">
        <v>13</v>
      </c>
      <c r="E56" s="38" t="s">
        <v>543</v>
      </c>
      <c r="F56" s="38"/>
      <c r="G56" s="42" t="s">
        <v>544</v>
      </c>
      <c r="H56" s="43"/>
    </row>
    <row r="57" spans="1:8" s="3" customFormat="1" ht="27" customHeight="1">
      <c r="A57" s="34"/>
      <c r="B57" s="35"/>
      <c r="C57" s="41"/>
      <c r="D57" s="36">
        <v>14</v>
      </c>
      <c r="E57" s="38" t="s">
        <v>545</v>
      </c>
      <c r="F57" s="38"/>
      <c r="G57" s="39" t="s">
        <v>546</v>
      </c>
      <c r="H57" s="39"/>
    </row>
    <row r="58" spans="1:8" s="3" customFormat="1" ht="27" customHeight="1">
      <c r="A58" s="34"/>
      <c r="B58" s="35"/>
      <c r="C58" s="41"/>
      <c r="D58" s="36">
        <v>15</v>
      </c>
      <c r="E58" s="38" t="s">
        <v>547</v>
      </c>
      <c r="F58" s="38"/>
      <c r="G58" s="39" t="s">
        <v>548</v>
      </c>
      <c r="H58" s="39"/>
    </row>
    <row r="59" spans="1:8" s="3" customFormat="1" ht="27" customHeight="1">
      <c r="A59" s="34"/>
      <c r="B59" s="35"/>
      <c r="C59" s="41" t="s">
        <v>549</v>
      </c>
      <c r="D59" s="36">
        <v>16</v>
      </c>
      <c r="E59" s="38" t="s">
        <v>550</v>
      </c>
      <c r="F59" s="38"/>
      <c r="G59" s="39" t="s">
        <v>551</v>
      </c>
      <c r="H59" s="39"/>
    </row>
    <row r="60" spans="1:8" s="3" customFormat="1" ht="27" customHeight="1">
      <c r="A60" s="34"/>
      <c r="B60" s="35"/>
      <c r="C60" s="41"/>
      <c r="D60" s="36">
        <v>17</v>
      </c>
      <c r="E60" s="38" t="s">
        <v>552</v>
      </c>
      <c r="F60" s="38"/>
      <c r="G60" s="39" t="s">
        <v>553</v>
      </c>
      <c r="H60" s="39"/>
    </row>
    <row r="61" spans="1:8" s="3" customFormat="1" ht="27" customHeight="1">
      <c r="A61" s="34"/>
      <c r="B61" s="35"/>
      <c r="C61" s="41"/>
      <c r="D61" s="36">
        <v>18</v>
      </c>
      <c r="E61" s="38" t="s">
        <v>554</v>
      </c>
      <c r="F61" s="38"/>
      <c r="G61" s="39" t="s">
        <v>555</v>
      </c>
      <c r="H61" s="39"/>
    </row>
    <row r="62" spans="1:8" s="3" customFormat="1" ht="27" customHeight="1">
      <c r="A62" s="34"/>
      <c r="B62" s="35"/>
      <c r="C62" s="41"/>
      <c r="D62" s="36">
        <v>19</v>
      </c>
      <c r="E62" s="38" t="s">
        <v>556</v>
      </c>
      <c r="F62" s="38"/>
      <c r="G62" s="39" t="s">
        <v>557</v>
      </c>
      <c r="H62" s="39"/>
    </row>
    <row r="63" spans="1:8" s="3" customFormat="1" ht="27" customHeight="1">
      <c r="A63" s="34"/>
      <c r="B63" s="35"/>
      <c r="C63" s="41"/>
      <c r="D63" s="36">
        <v>20</v>
      </c>
      <c r="E63" s="38" t="s">
        <v>558</v>
      </c>
      <c r="F63" s="38"/>
      <c r="G63" s="39" t="s">
        <v>559</v>
      </c>
      <c r="H63" s="39"/>
    </row>
    <row r="64" spans="1:8" s="3" customFormat="1" ht="27" customHeight="1">
      <c r="A64" s="34"/>
      <c r="B64" s="35"/>
      <c r="C64" s="41" t="s">
        <v>360</v>
      </c>
      <c r="D64" s="36">
        <v>21</v>
      </c>
      <c r="E64" s="38" t="s">
        <v>560</v>
      </c>
      <c r="F64" s="38"/>
      <c r="G64" s="42" t="s">
        <v>561</v>
      </c>
      <c r="H64" s="43"/>
    </row>
    <row r="65" spans="1:8" s="3" customFormat="1" ht="27" customHeight="1">
      <c r="A65" s="34"/>
      <c r="B65" s="35"/>
      <c r="C65" s="41"/>
      <c r="D65" s="36">
        <v>22</v>
      </c>
      <c r="E65" s="38" t="s">
        <v>562</v>
      </c>
      <c r="F65" s="38"/>
      <c r="G65" s="42" t="s">
        <v>563</v>
      </c>
      <c r="H65" s="43"/>
    </row>
    <row r="66" spans="1:8" s="3" customFormat="1" ht="27" customHeight="1">
      <c r="A66" s="34"/>
      <c r="B66" s="35"/>
      <c r="C66" s="41"/>
      <c r="D66" s="36">
        <v>23</v>
      </c>
      <c r="E66" s="38" t="s">
        <v>564</v>
      </c>
      <c r="F66" s="38"/>
      <c r="G66" s="42" t="s">
        <v>565</v>
      </c>
      <c r="H66" s="43"/>
    </row>
    <row r="67" spans="1:8" s="3" customFormat="1" ht="27" customHeight="1">
      <c r="A67" s="34"/>
      <c r="B67" s="35"/>
      <c r="C67" s="41"/>
      <c r="D67" s="36">
        <v>24</v>
      </c>
      <c r="E67" s="38" t="s">
        <v>566</v>
      </c>
      <c r="F67" s="38"/>
      <c r="G67" s="42" t="s">
        <v>567</v>
      </c>
      <c r="H67" s="43"/>
    </row>
    <row r="68" spans="1:8" s="3" customFormat="1" ht="27" customHeight="1">
      <c r="A68" s="34"/>
      <c r="B68" s="35"/>
      <c r="C68" s="41"/>
      <c r="D68" s="36">
        <v>25</v>
      </c>
      <c r="E68" s="38" t="s">
        <v>568</v>
      </c>
      <c r="F68" s="38"/>
      <c r="G68" s="39" t="s">
        <v>569</v>
      </c>
      <c r="H68" s="39"/>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7" right="0.7" top="0.75" bottom="0.75" header="0.3" footer="0.3"/>
  <pageSetup errors="blank" fitToHeight="0"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6"/>
      <c r="B1" s="166"/>
      <c r="C1" s="166"/>
      <c r="D1" s="78" t="s">
        <v>3</v>
      </c>
    </row>
    <row r="2" spans="1:4" ht="20.25" customHeight="1">
      <c r="A2" s="54" t="s">
        <v>4</v>
      </c>
      <c r="B2" s="54"/>
      <c r="C2" s="54"/>
      <c r="D2" s="54"/>
    </row>
    <row r="3" spans="1:4" ht="20.25" customHeight="1">
      <c r="A3" s="167" t="s">
        <v>0</v>
      </c>
      <c r="B3" s="168"/>
      <c r="C3" s="76"/>
      <c r="D3" s="78" t="s">
        <v>5</v>
      </c>
    </row>
    <row r="4" spans="1:4" ht="20.25" customHeight="1">
      <c r="A4" s="169" t="s">
        <v>6</v>
      </c>
      <c r="B4" s="170"/>
      <c r="C4" s="169" t="s">
        <v>7</v>
      </c>
      <c r="D4" s="170"/>
    </row>
    <row r="5" spans="1:4" ht="20.25" customHeight="1">
      <c r="A5" s="172" t="s">
        <v>8</v>
      </c>
      <c r="B5" s="224" t="s">
        <v>9</v>
      </c>
      <c r="C5" s="172" t="s">
        <v>8</v>
      </c>
      <c r="D5" s="225" t="s">
        <v>9</v>
      </c>
    </row>
    <row r="6" spans="1:4" ht="20.25" customHeight="1">
      <c r="A6" s="176" t="s">
        <v>10</v>
      </c>
      <c r="B6" s="179">
        <v>1048.800039</v>
      </c>
      <c r="C6" s="226" t="s">
        <v>11</v>
      </c>
      <c r="D6" s="179">
        <v>0</v>
      </c>
    </row>
    <row r="7" spans="1:4" ht="20.25" customHeight="1">
      <c r="A7" s="176" t="s">
        <v>12</v>
      </c>
      <c r="B7" s="179">
        <v>0</v>
      </c>
      <c r="C7" s="226" t="s">
        <v>13</v>
      </c>
      <c r="D7" s="179">
        <v>0</v>
      </c>
    </row>
    <row r="8" spans="1:4" ht="20.25" customHeight="1">
      <c r="A8" s="176" t="s">
        <v>14</v>
      </c>
      <c r="B8" s="179"/>
      <c r="C8" s="226" t="s">
        <v>15</v>
      </c>
      <c r="D8" s="179">
        <v>0</v>
      </c>
    </row>
    <row r="9" spans="1:4" ht="20.25" customHeight="1">
      <c r="A9" s="176" t="s">
        <v>16</v>
      </c>
      <c r="B9" s="179">
        <v>0</v>
      </c>
      <c r="C9" s="226" t="s">
        <v>17</v>
      </c>
      <c r="D9" s="179">
        <v>0</v>
      </c>
    </row>
    <row r="10" spans="1:4" ht="20.25" customHeight="1">
      <c r="A10" s="176" t="s">
        <v>18</v>
      </c>
      <c r="B10" s="179">
        <v>0</v>
      </c>
      <c r="C10" s="226" t="s">
        <v>19</v>
      </c>
      <c r="D10" s="179">
        <v>15</v>
      </c>
    </row>
    <row r="11" spans="1:4" ht="20.25" customHeight="1">
      <c r="A11" s="176" t="s">
        <v>20</v>
      </c>
      <c r="B11" s="179">
        <v>90</v>
      </c>
      <c r="C11" s="226" t="s">
        <v>21</v>
      </c>
      <c r="D11" s="179">
        <v>0</v>
      </c>
    </row>
    <row r="12" spans="1:4" ht="20.25" customHeight="1">
      <c r="A12" s="176"/>
      <c r="B12" s="179"/>
      <c r="C12" s="226" t="s">
        <v>22</v>
      </c>
      <c r="D12" s="179">
        <v>0</v>
      </c>
    </row>
    <row r="13" spans="1:4" ht="20.25" customHeight="1">
      <c r="A13" s="183"/>
      <c r="B13" s="179"/>
      <c r="C13" s="226" t="s">
        <v>23</v>
      </c>
      <c r="D13" s="179">
        <v>143.670576</v>
      </c>
    </row>
    <row r="14" spans="1:4" ht="20.25" customHeight="1">
      <c r="A14" s="183"/>
      <c r="B14" s="179"/>
      <c r="C14" s="226" t="s">
        <v>24</v>
      </c>
      <c r="D14" s="179">
        <v>0</v>
      </c>
    </row>
    <row r="15" spans="1:4" ht="20.25" customHeight="1">
      <c r="A15" s="183"/>
      <c r="B15" s="179"/>
      <c r="C15" s="226" t="s">
        <v>25</v>
      </c>
      <c r="D15" s="179">
        <v>1152.750564</v>
      </c>
    </row>
    <row r="16" spans="1:4" ht="20.25" customHeight="1">
      <c r="A16" s="183"/>
      <c r="B16" s="179"/>
      <c r="C16" s="226" t="s">
        <v>26</v>
      </c>
      <c r="D16" s="179">
        <v>0</v>
      </c>
    </row>
    <row r="17" spans="1:4" ht="20.25" customHeight="1">
      <c r="A17" s="183"/>
      <c r="B17" s="179"/>
      <c r="C17" s="226" t="s">
        <v>27</v>
      </c>
      <c r="D17" s="179">
        <v>0</v>
      </c>
    </row>
    <row r="18" spans="1:4" ht="20.25" customHeight="1">
      <c r="A18" s="183"/>
      <c r="B18" s="179"/>
      <c r="C18" s="226" t="s">
        <v>28</v>
      </c>
      <c r="D18" s="179">
        <v>0</v>
      </c>
    </row>
    <row r="19" spans="1:4" ht="20.25" customHeight="1">
      <c r="A19" s="183"/>
      <c r="B19" s="179"/>
      <c r="C19" s="226" t="s">
        <v>29</v>
      </c>
      <c r="D19" s="179">
        <v>0</v>
      </c>
    </row>
    <row r="20" spans="1:4" ht="20.25" customHeight="1">
      <c r="A20" s="183"/>
      <c r="B20" s="179"/>
      <c r="C20" s="226" t="s">
        <v>30</v>
      </c>
      <c r="D20" s="179">
        <v>0</v>
      </c>
    </row>
    <row r="21" spans="1:4" ht="20.25" customHeight="1">
      <c r="A21" s="183"/>
      <c r="B21" s="179"/>
      <c r="C21" s="226" t="s">
        <v>31</v>
      </c>
      <c r="D21" s="179">
        <v>0</v>
      </c>
    </row>
    <row r="22" spans="1:4" ht="20.25" customHeight="1">
      <c r="A22" s="183"/>
      <c r="B22" s="179"/>
      <c r="C22" s="226" t="s">
        <v>32</v>
      </c>
      <c r="D22" s="179">
        <v>0</v>
      </c>
    </row>
    <row r="23" spans="1:4" ht="20.25" customHeight="1">
      <c r="A23" s="183"/>
      <c r="B23" s="179"/>
      <c r="C23" s="226" t="s">
        <v>33</v>
      </c>
      <c r="D23" s="179">
        <v>0</v>
      </c>
    </row>
    <row r="24" spans="1:4" ht="20.25" customHeight="1">
      <c r="A24" s="183"/>
      <c r="B24" s="179"/>
      <c r="C24" s="226" t="s">
        <v>34</v>
      </c>
      <c r="D24" s="179">
        <v>0</v>
      </c>
    </row>
    <row r="25" spans="1:4" ht="20.25" customHeight="1">
      <c r="A25" s="183"/>
      <c r="B25" s="179"/>
      <c r="C25" s="226" t="s">
        <v>35</v>
      </c>
      <c r="D25" s="179">
        <v>77.966899</v>
      </c>
    </row>
    <row r="26" spans="1:4" ht="20.25" customHeight="1">
      <c r="A26" s="176"/>
      <c r="B26" s="179"/>
      <c r="C26" s="226" t="s">
        <v>36</v>
      </c>
      <c r="D26" s="179">
        <v>0</v>
      </c>
    </row>
    <row r="27" spans="1:4" ht="20.25" customHeight="1">
      <c r="A27" s="176"/>
      <c r="B27" s="179"/>
      <c r="C27" s="226" t="s">
        <v>37</v>
      </c>
      <c r="D27" s="179">
        <v>0</v>
      </c>
    </row>
    <row r="28" spans="1:4" ht="20.25" customHeight="1">
      <c r="A28" s="176"/>
      <c r="B28" s="179"/>
      <c r="C28" s="226" t="s">
        <v>38</v>
      </c>
      <c r="D28" s="179">
        <v>0</v>
      </c>
    </row>
    <row r="29" spans="1:4" ht="20.25" customHeight="1">
      <c r="A29" s="176"/>
      <c r="B29" s="179"/>
      <c r="C29" s="226" t="s">
        <v>39</v>
      </c>
      <c r="D29" s="179">
        <v>0</v>
      </c>
    </row>
    <row r="30" spans="1:4" ht="20.25" customHeight="1">
      <c r="A30" s="176"/>
      <c r="B30" s="179"/>
      <c r="C30" s="226" t="s">
        <v>40</v>
      </c>
      <c r="D30" s="179">
        <v>0</v>
      </c>
    </row>
    <row r="31" spans="1:4" ht="20.25" customHeight="1">
      <c r="A31" s="176"/>
      <c r="B31" s="179"/>
      <c r="C31" s="226" t="s">
        <v>41</v>
      </c>
      <c r="D31" s="179">
        <v>0</v>
      </c>
    </row>
    <row r="32" spans="1:4" ht="20.25" customHeight="1">
      <c r="A32" s="176"/>
      <c r="B32" s="179"/>
      <c r="C32" s="226" t="s">
        <v>42</v>
      </c>
      <c r="D32" s="179">
        <v>0</v>
      </c>
    </row>
    <row r="33" spans="1:4" ht="20.25" customHeight="1">
      <c r="A33" s="176"/>
      <c r="B33" s="179"/>
      <c r="C33" s="226" t="s">
        <v>43</v>
      </c>
      <c r="D33" s="179">
        <v>0</v>
      </c>
    </row>
    <row r="34" spans="1:4" ht="20.25" customHeight="1">
      <c r="A34" s="176"/>
      <c r="B34" s="179"/>
      <c r="C34" s="226" t="s">
        <v>44</v>
      </c>
      <c r="D34" s="179">
        <v>0</v>
      </c>
    </row>
    <row r="35" spans="1:4" ht="20.25" customHeight="1">
      <c r="A35" s="176"/>
      <c r="B35" s="179"/>
      <c r="C35" s="226"/>
      <c r="D35" s="181"/>
    </row>
    <row r="36" spans="1:4" ht="20.25" customHeight="1">
      <c r="A36" s="185" t="s">
        <v>45</v>
      </c>
      <c r="B36" s="181">
        <f>SUM(B6:B34)</f>
        <v>1138.800039</v>
      </c>
      <c r="C36" s="227" t="s">
        <v>46</v>
      </c>
      <c r="D36" s="181">
        <f>SUM(D6:D34)</f>
        <v>1389.388039</v>
      </c>
    </row>
    <row r="37" spans="1:4" ht="20.25" customHeight="1">
      <c r="A37" s="176" t="s">
        <v>47</v>
      </c>
      <c r="B37" s="179"/>
      <c r="C37" s="226" t="s">
        <v>48</v>
      </c>
      <c r="D37" s="179"/>
    </row>
    <row r="38" spans="1:4" ht="20.25" customHeight="1">
      <c r="A38" s="176" t="s">
        <v>49</v>
      </c>
      <c r="B38" s="179">
        <v>250.588</v>
      </c>
      <c r="C38" s="226" t="s">
        <v>50</v>
      </c>
      <c r="D38" s="179"/>
    </row>
    <row r="39" spans="1:4" ht="20.25" customHeight="1">
      <c r="A39" s="176"/>
      <c r="B39" s="179"/>
      <c r="C39" s="226" t="s">
        <v>51</v>
      </c>
      <c r="D39" s="179"/>
    </row>
    <row r="40" spans="1:4" ht="20.25" customHeight="1">
      <c r="A40" s="176"/>
      <c r="B40" s="228"/>
      <c r="C40" s="226"/>
      <c r="D40" s="181"/>
    </row>
    <row r="41" spans="1:4" ht="20.25" customHeight="1">
      <c r="A41" s="185" t="s">
        <v>52</v>
      </c>
      <c r="B41" s="228">
        <f>SUM(B36:B38)</f>
        <v>1389.388039</v>
      </c>
      <c r="C41" s="227" t="s">
        <v>53</v>
      </c>
      <c r="D41" s="181">
        <f>SUM(D36,D37,D39)</f>
        <v>1389.388039</v>
      </c>
    </row>
    <row r="42" spans="1:4" ht="20.25" customHeight="1">
      <c r="A42" s="190"/>
      <c r="B42" s="191"/>
      <c r="C42" s="192"/>
      <c r="D42" s="166"/>
    </row>
  </sheetData>
  <sheetProtection/>
  <mergeCells count="3">
    <mergeCell ref="A2:D2"/>
    <mergeCell ref="A4:B4"/>
    <mergeCell ref="C4:D4"/>
  </mergeCells>
  <printOptions horizontalCentered="1" verticalCentered="1"/>
  <pageMargins left="0.59" right="0.59" top="0.59" bottom="0.59" header="0.59" footer="0.39"/>
  <pageSetup errors="blank" fitToHeight="1" fitToWidth="1" horizontalDpi="600" verticalDpi="600" orientation="landscape" paperSize="9" scale="3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8"/>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6" t="s">
        <v>62</v>
      </c>
      <c r="L4" s="217" t="s">
        <v>63</v>
      </c>
      <c r="M4" s="66" t="s">
        <v>64</v>
      </c>
    </row>
    <row r="5" spans="1:13" ht="19.5" customHeight="1">
      <c r="A5" s="59" t="s">
        <v>65</v>
      </c>
      <c r="B5" s="60"/>
      <c r="C5" s="61"/>
      <c r="D5" s="213" t="s">
        <v>66</v>
      </c>
      <c r="E5" s="65" t="s">
        <v>67</v>
      </c>
      <c r="F5" s="66"/>
      <c r="G5" s="63"/>
      <c r="H5" s="66"/>
      <c r="I5" s="66"/>
      <c r="J5" s="81"/>
      <c r="K5" s="218"/>
      <c r="L5" s="217"/>
      <c r="M5" s="66"/>
    </row>
    <row r="6" spans="1:13" ht="30.75" customHeight="1">
      <c r="A6" s="68" t="s">
        <v>68</v>
      </c>
      <c r="B6" s="67" t="s">
        <v>69</v>
      </c>
      <c r="C6" s="69" t="s">
        <v>70</v>
      </c>
      <c r="D6" s="71"/>
      <c r="E6" s="71"/>
      <c r="F6" s="72"/>
      <c r="G6" s="73"/>
      <c r="H6" s="72"/>
      <c r="I6" s="72"/>
      <c r="J6" s="71"/>
      <c r="K6" s="219"/>
      <c r="L6" s="220"/>
      <c r="M6" s="72"/>
    </row>
    <row r="7" spans="1:13" ht="19.5" customHeight="1">
      <c r="A7" s="92" t="s">
        <v>71</v>
      </c>
      <c r="B7" s="92" t="s">
        <v>71</v>
      </c>
      <c r="C7" s="92" t="s">
        <v>71</v>
      </c>
      <c r="D7" s="92" t="s">
        <v>71</v>
      </c>
      <c r="E7" s="92" t="s">
        <v>57</v>
      </c>
      <c r="F7" s="214">
        <v>1389.388039</v>
      </c>
      <c r="G7" s="215">
        <v>250.588</v>
      </c>
      <c r="H7" s="215">
        <v>1048.800039</v>
      </c>
      <c r="I7" s="215">
        <v>0</v>
      </c>
      <c r="J7" s="221"/>
      <c r="K7" s="222">
        <v>0</v>
      </c>
      <c r="L7" s="221">
        <v>0</v>
      </c>
      <c r="M7" s="223">
        <v>90</v>
      </c>
    </row>
    <row r="8" spans="1:13" ht="19.5" customHeight="1">
      <c r="A8" s="92" t="s">
        <v>71</v>
      </c>
      <c r="B8" s="92" t="s">
        <v>71</v>
      </c>
      <c r="C8" s="92" t="s">
        <v>71</v>
      </c>
      <c r="D8" s="92" t="s">
        <v>71</v>
      </c>
      <c r="E8" s="92" t="s">
        <v>72</v>
      </c>
      <c r="F8" s="214">
        <v>1389.388039</v>
      </c>
      <c r="G8" s="215">
        <v>250.588</v>
      </c>
      <c r="H8" s="215">
        <v>1048.800039</v>
      </c>
      <c r="I8" s="215">
        <v>0</v>
      </c>
      <c r="J8" s="221"/>
      <c r="K8" s="222">
        <v>0</v>
      </c>
      <c r="L8" s="221">
        <v>0</v>
      </c>
      <c r="M8" s="223">
        <v>90</v>
      </c>
    </row>
    <row r="9" spans="1:13" ht="19.5" customHeight="1">
      <c r="A9" s="92" t="s">
        <v>73</v>
      </c>
      <c r="B9" s="92" t="s">
        <v>74</v>
      </c>
      <c r="C9" s="92" t="s">
        <v>74</v>
      </c>
      <c r="D9" s="92" t="s">
        <v>75</v>
      </c>
      <c r="E9" s="92" t="s">
        <v>76</v>
      </c>
      <c r="F9" s="214">
        <v>15</v>
      </c>
      <c r="G9" s="215">
        <v>15</v>
      </c>
      <c r="H9" s="215">
        <v>0</v>
      </c>
      <c r="I9" s="215">
        <v>0</v>
      </c>
      <c r="J9" s="221"/>
      <c r="K9" s="222">
        <v>0</v>
      </c>
      <c r="L9" s="221">
        <v>0</v>
      </c>
      <c r="M9" s="223">
        <v>0</v>
      </c>
    </row>
    <row r="10" spans="1:13" ht="19.5" customHeight="1">
      <c r="A10" s="92" t="s">
        <v>77</v>
      </c>
      <c r="B10" s="92" t="s">
        <v>78</v>
      </c>
      <c r="C10" s="92" t="s">
        <v>78</v>
      </c>
      <c r="D10" s="92" t="s">
        <v>75</v>
      </c>
      <c r="E10" s="92" t="s">
        <v>79</v>
      </c>
      <c r="F10" s="214">
        <v>102.62184</v>
      </c>
      <c r="G10" s="215">
        <v>0</v>
      </c>
      <c r="H10" s="215">
        <v>102.62184</v>
      </c>
      <c r="I10" s="215">
        <v>0</v>
      </c>
      <c r="J10" s="221"/>
      <c r="K10" s="222">
        <v>0</v>
      </c>
      <c r="L10" s="221">
        <v>0</v>
      </c>
      <c r="M10" s="223">
        <v>0</v>
      </c>
    </row>
    <row r="11" spans="1:13" ht="19.5" customHeight="1">
      <c r="A11" s="92" t="s">
        <v>77</v>
      </c>
      <c r="B11" s="92" t="s">
        <v>78</v>
      </c>
      <c r="C11" s="92" t="s">
        <v>80</v>
      </c>
      <c r="D11" s="92" t="s">
        <v>75</v>
      </c>
      <c r="E11" s="92" t="s">
        <v>81</v>
      </c>
      <c r="F11" s="214">
        <v>41.048736</v>
      </c>
      <c r="G11" s="215">
        <v>0</v>
      </c>
      <c r="H11" s="215">
        <v>41.048736</v>
      </c>
      <c r="I11" s="215">
        <v>0</v>
      </c>
      <c r="J11" s="221"/>
      <c r="K11" s="222">
        <v>0</v>
      </c>
      <c r="L11" s="221">
        <v>0</v>
      </c>
      <c r="M11" s="223">
        <v>0</v>
      </c>
    </row>
    <row r="12" spans="1:13" ht="19.5" customHeight="1">
      <c r="A12" s="92" t="s">
        <v>82</v>
      </c>
      <c r="B12" s="92" t="s">
        <v>83</v>
      </c>
      <c r="C12" s="92" t="s">
        <v>83</v>
      </c>
      <c r="D12" s="92" t="s">
        <v>75</v>
      </c>
      <c r="E12" s="92" t="s">
        <v>84</v>
      </c>
      <c r="F12" s="214">
        <v>882.440303</v>
      </c>
      <c r="G12" s="215">
        <v>0</v>
      </c>
      <c r="H12" s="215">
        <v>792.440303</v>
      </c>
      <c r="I12" s="215">
        <v>0</v>
      </c>
      <c r="J12" s="221"/>
      <c r="K12" s="222">
        <v>0</v>
      </c>
      <c r="L12" s="221">
        <v>0</v>
      </c>
      <c r="M12" s="223">
        <v>90</v>
      </c>
    </row>
    <row r="13" spans="1:13" ht="19.5" customHeight="1">
      <c r="A13" s="92" t="s">
        <v>82</v>
      </c>
      <c r="B13" s="92" t="s">
        <v>85</v>
      </c>
      <c r="C13" s="92" t="s">
        <v>86</v>
      </c>
      <c r="D13" s="92" t="s">
        <v>75</v>
      </c>
      <c r="E13" s="92" t="s">
        <v>87</v>
      </c>
      <c r="F13" s="214">
        <v>18</v>
      </c>
      <c r="G13" s="215">
        <v>18</v>
      </c>
      <c r="H13" s="215">
        <v>0</v>
      </c>
      <c r="I13" s="215">
        <v>0</v>
      </c>
      <c r="J13" s="221"/>
      <c r="K13" s="222">
        <v>0</v>
      </c>
      <c r="L13" s="221">
        <v>0</v>
      </c>
      <c r="M13" s="223">
        <v>0</v>
      </c>
    </row>
    <row r="14" spans="1:13" ht="19.5" customHeight="1">
      <c r="A14" s="92" t="s">
        <v>82</v>
      </c>
      <c r="B14" s="92" t="s">
        <v>85</v>
      </c>
      <c r="C14" s="92" t="s">
        <v>88</v>
      </c>
      <c r="D14" s="92" t="s">
        <v>75</v>
      </c>
      <c r="E14" s="92" t="s">
        <v>89</v>
      </c>
      <c r="F14" s="214">
        <v>157.9083</v>
      </c>
      <c r="G14" s="215">
        <v>157.9083</v>
      </c>
      <c r="H14" s="215">
        <v>0</v>
      </c>
      <c r="I14" s="215">
        <v>0</v>
      </c>
      <c r="J14" s="221"/>
      <c r="K14" s="222">
        <v>0</v>
      </c>
      <c r="L14" s="221">
        <v>0</v>
      </c>
      <c r="M14" s="223">
        <v>0</v>
      </c>
    </row>
    <row r="15" spans="1:13" ht="19.5" customHeight="1">
      <c r="A15" s="92" t="s">
        <v>82</v>
      </c>
      <c r="B15" s="92" t="s">
        <v>90</v>
      </c>
      <c r="C15" s="92" t="s">
        <v>83</v>
      </c>
      <c r="D15" s="92" t="s">
        <v>75</v>
      </c>
      <c r="E15" s="92" t="s">
        <v>91</v>
      </c>
      <c r="F15" s="214">
        <v>28.993941</v>
      </c>
      <c r="G15" s="215">
        <v>0</v>
      </c>
      <c r="H15" s="215">
        <v>28.993941</v>
      </c>
      <c r="I15" s="215">
        <v>0</v>
      </c>
      <c r="J15" s="221"/>
      <c r="K15" s="222">
        <v>0</v>
      </c>
      <c r="L15" s="221">
        <v>0</v>
      </c>
      <c r="M15" s="223">
        <v>0</v>
      </c>
    </row>
    <row r="16" spans="1:13" ht="19.5" customHeight="1">
      <c r="A16" s="92" t="s">
        <v>82</v>
      </c>
      <c r="B16" s="92" t="s">
        <v>90</v>
      </c>
      <c r="C16" s="92" t="s">
        <v>92</v>
      </c>
      <c r="D16" s="92" t="s">
        <v>75</v>
      </c>
      <c r="E16" s="92" t="s">
        <v>93</v>
      </c>
      <c r="F16" s="214">
        <v>5.72832</v>
      </c>
      <c r="G16" s="215">
        <v>0</v>
      </c>
      <c r="H16" s="215">
        <v>5.72832</v>
      </c>
      <c r="I16" s="215">
        <v>0</v>
      </c>
      <c r="J16" s="221"/>
      <c r="K16" s="222">
        <v>0</v>
      </c>
      <c r="L16" s="221">
        <v>0</v>
      </c>
      <c r="M16" s="223">
        <v>0</v>
      </c>
    </row>
    <row r="17" spans="1:13" ht="19.5" customHeight="1">
      <c r="A17" s="92" t="s">
        <v>82</v>
      </c>
      <c r="B17" s="92" t="s">
        <v>74</v>
      </c>
      <c r="C17" s="92" t="s">
        <v>83</v>
      </c>
      <c r="D17" s="92" t="s">
        <v>75</v>
      </c>
      <c r="E17" s="92" t="s">
        <v>94</v>
      </c>
      <c r="F17" s="214">
        <v>59.6797</v>
      </c>
      <c r="G17" s="215">
        <v>59.6797</v>
      </c>
      <c r="H17" s="215">
        <v>0</v>
      </c>
      <c r="I17" s="215">
        <v>0</v>
      </c>
      <c r="J17" s="221"/>
      <c r="K17" s="222">
        <v>0</v>
      </c>
      <c r="L17" s="221">
        <v>0</v>
      </c>
      <c r="M17" s="223">
        <v>0</v>
      </c>
    </row>
    <row r="18" spans="1:13" ht="19.5" customHeight="1">
      <c r="A18" s="92" t="s">
        <v>95</v>
      </c>
      <c r="B18" s="92" t="s">
        <v>96</v>
      </c>
      <c r="C18" s="92" t="s">
        <v>83</v>
      </c>
      <c r="D18" s="92" t="s">
        <v>75</v>
      </c>
      <c r="E18" s="92" t="s">
        <v>97</v>
      </c>
      <c r="F18" s="214">
        <v>77.966899</v>
      </c>
      <c r="G18" s="215">
        <v>0</v>
      </c>
      <c r="H18" s="215">
        <v>77.966899</v>
      </c>
      <c r="I18" s="215">
        <v>0</v>
      </c>
      <c r="J18" s="221"/>
      <c r="K18" s="222">
        <v>0</v>
      </c>
      <c r="L18" s="221">
        <v>0</v>
      </c>
      <c r="M18" s="223">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 right="0.59" top="0.59" bottom="0.59" header="0.59" footer="0.39"/>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3"/>
      <c r="C1" s="193"/>
      <c r="D1" s="193"/>
      <c r="E1" s="193"/>
      <c r="F1" s="193"/>
      <c r="G1" s="193"/>
      <c r="H1" s="193"/>
      <c r="I1" s="193"/>
      <c r="J1" s="210" t="s">
        <v>98</v>
      </c>
    </row>
    <row r="2" spans="1:10" ht="19.5" customHeight="1">
      <c r="A2" s="54" t="s">
        <v>99</v>
      </c>
      <c r="B2" s="54"/>
      <c r="C2" s="54"/>
      <c r="D2" s="54"/>
      <c r="E2" s="54"/>
      <c r="F2" s="54"/>
      <c r="G2" s="54"/>
      <c r="H2" s="54"/>
      <c r="I2" s="54"/>
      <c r="J2" s="54"/>
    </row>
    <row r="3" spans="1:10" ht="19.5" customHeight="1">
      <c r="A3" s="167" t="s">
        <v>0</v>
      </c>
      <c r="B3" s="168"/>
      <c r="C3" s="168"/>
      <c r="D3" s="168"/>
      <c r="E3" s="168"/>
      <c r="F3" s="194"/>
      <c r="G3" s="194"/>
      <c r="H3" s="194"/>
      <c r="I3" s="194"/>
      <c r="J3" s="78" t="s">
        <v>5</v>
      </c>
    </row>
    <row r="4" spans="1:10" ht="19.5" customHeight="1">
      <c r="A4" s="169" t="s">
        <v>56</v>
      </c>
      <c r="B4" s="187"/>
      <c r="C4" s="187"/>
      <c r="D4" s="187"/>
      <c r="E4" s="170"/>
      <c r="F4" s="195" t="s">
        <v>57</v>
      </c>
      <c r="G4" s="196" t="s">
        <v>100</v>
      </c>
      <c r="H4" s="197" t="s">
        <v>101</v>
      </c>
      <c r="I4" s="197" t="s">
        <v>102</v>
      </c>
      <c r="J4" s="202" t="s">
        <v>103</v>
      </c>
    </row>
    <row r="5" spans="1:10" ht="19.5" customHeight="1">
      <c r="A5" s="169" t="s">
        <v>65</v>
      </c>
      <c r="B5" s="187"/>
      <c r="C5" s="170"/>
      <c r="D5" s="198" t="s">
        <v>66</v>
      </c>
      <c r="E5" s="199" t="s">
        <v>104</v>
      </c>
      <c r="F5" s="196"/>
      <c r="G5" s="196"/>
      <c r="H5" s="197"/>
      <c r="I5" s="197"/>
      <c r="J5" s="202"/>
    </row>
    <row r="6" spans="1:10" ht="20.25" customHeight="1">
      <c r="A6" s="200" t="s">
        <v>68</v>
      </c>
      <c r="B6" s="200" t="s">
        <v>69</v>
      </c>
      <c r="C6" s="201" t="s">
        <v>70</v>
      </c>
      <c r="D6" s="202"/>
      <c r="E6" s="203"/>
      <c r="F6" s="204"/>
      <c r="G6" s="204"/>
      <c r="H6" s="205"/>
      <c r="I6" s="205"/>
      <c r="J6" s="211"/>
    </row>
    <row r="7" spans="1:10" ht="19.5" customHeight="1">
      <c r="A7" s="206" t="s">
        <v>71</v>
      </c>
      <c r="B7" s="206" t="s">
        <v>71</v>
      </c>
      <c r="C7" s="206" t="s">
        <v>71</v>
      </c>
      <c r="D7" s="207" t="s">
        <v>71</v>
      </c>
      <c r="E7" s="207" t="s">
        <v>57</v>
      </c>
      <c r="F7" s="208">
        <f aca="true" t="shared" si="0" ref="F7:F18">SUM(G7:J7)</f>
        <v>1389.388039</v>
      </c>
      <c r="G7" s="209">
        <v>954.550039</v>
      </c>
      <c r="H7" s="209">
        <v>434.838</v>
      </c>
      <c r="I7" s="209">
        <f aca="true" t="shared" si="1" ref="I7:I18">0</f>
        <v>0</v>
      </c>
      <c r="J7" s="212">
        <f aca="true" t="shared" si="2" ref="J7:J18">0</f>
        <v>0</v>
      </c>
    </row>
    <row r="8" spans="1:10" ht="19.5" customHeight="1">
      <c r="A8" s="206" t="s">
        <v>71</v>
      </c>
      <c r="B8" s="206" t="s">
        <v>71</v>
      </c>
      <c r="C8" s="206" t="s">
        <v>71</v>
      </c>
      <c r="D8" s="207" t="s">
        <v>71</v>
      </c>
      <c r="E8" s="207" t="s">
        <v>72</v>
      </c>
      <c r="F8" s="208">
        <f t="shared" si="0"/>
        <v>1389.388039</v>
      </c>
      <c r="G8" s="209">
        <v>954.550039</v>
      </c>
      <c r="H8" s="209">
        <v>434.838</v>
      </c>
      <c r="I8" s="209">
        <f t="shared" si="1"/>
        <v>0</v>
      </c>
      <c r="J8" s="212">
        <f t="shared" si="2"/>
        <v>0</v>
      </c>
    </row>
    <row r="9" spans="1:10" ht="19.5" customHeight="1">
      <c r="A9" s="206" t="s">
        <v>73</v>
      </c>
      <c r="B9" s="206" t="s">
        <v>74</v>
      </c>
      <c r="C9" s="206" t="s">
        <v>74</v>
      </c>
      <c r="D9" s="207" t="s">
        <v>75</v>
      </c>
      <c r="E9" s="207" t="s">
        <v>76</v>
      </c>
      <c r="F9" s="208">
        <f t="shared" si="0"/>
        <v>15</v>
      </c>
      <c r="G9" s="209">
        <v>0</v>
      </c>
      <c r="H9" s="209">
        <v>15</v>
      </c>
      <c r="I9" s="209">
        <f t="shared" si="1"/>
        <v>0</v>
      </c>
      <c r="J9" s="212">
        <f t="shared" si="2"/>
        <v>0</v>
      </c>
    </row>
    <row r="10" spans="1:10" ht="19.5" customHeight="1">
      <c r="A10" s="206" t="s">
        <v>77</v>
      </c>
      <c r="B10" s="206" t="s">
        <v>78</v>
      </c>
      <c r="C10" s="206" t="s">
        <v>78</v>
      </c>
      <c r="D10" s="207" t="s">
        <v>75</v>
      </c>
      <c r="E10" s="207" t="s">
        <v>79</v>
      </c>
      <c r="F10" s="208">
        <f t="shared" si="0"/>
        <v>102.62184</v>
      </c>
      <c r="G10" s="209">
        <v>102.62184</v>
      </c>
      <c r="H10" s="209">
        <v>0</v>
      </c>
      <c r="I10" s="209">
        <f t="shared" si="1"/>
        <v>0</v>
      </c>
      <c r="J10" s="212">
        <f t="shared" si="2"/>
        <v>0</v>
      </c>
    </row>
    <row r="11" spans="1:10" ht="19.5" customHeight="1">
      <c r="A11" s="206" t="s">
        <v>77</v>
      </c>
      <c r="B11" s="206" t="s">
        <v>78</v>
      </c>
      <c r="C11" s="206" t="s">
        <v>80</v>
      </c>
      <c r="D11" s="207" t="s">
        <v>75</v>
      </c>
      <c r="E11" s="207" t="s">
        <v>81</v>
      </c>
      <c r="F11" s="208">
        <f t="shared" si="0"/>
        <v>41.048736</v>
      </c>
      <c r="G11" s="209">
        <v>41.048736</v>
      </c>
      <c r="H11" s="209">
        <v>0</v>
      </c>
      <c r="I11" s="209">
        <f t="shared" si="1"/>
        <v>0</v>
      </c>
      <c r="J11" s="212">
        <f t="shared" si="2"/>
        <v>0</v>
      </c>
    </row>
    <row r="12" spans="1:10" ht="19.5" customHeight="1">
      <c r="A12" s="206" t="s">
        <v>82</v>
      </c>
      <c r="B12" s="206" t="s">
        <v>83</v>
      </c>
      <c r="C12" s="206" t="s">
        <v>83</v>
      </c>
      <c r="D12" s="207" t="s">
        <v>75</v>
      </c>
      <c r="E12" s="207" t="s">
        <v>84</v>
      </c>
      <c r="F12" s="208">
        <f t="shared" si="0"/>
        <v>882.440303</v>
      </c>
      <c r="G12" s="209">
        <v>698.190303</v>
      </c>
      <c r="H12" s="209">
        <v>184.25</v>
      </c>
      <c r="I12" s="209">
        <f t="shared" si="1"/>
        <v>0</v>
      </c>
      <c r="J12" s="212">
        <f t="shared" si="2"/>
        <v>0</v>
      </c>
    </row>
    <row r="13" spans="1:10" ht="19.5" customHeight="1">
      <c r="A13" s="206" t="s">
        <v>82</v>
      </c>
      <c r="B13" s="206" t="s">
        <v>85</v>
      </c>
      <c r="C13" s="206" t="s">
        <v>86</v>
      </c>
      <c r="D13" s="207" t="s">
        <v>75</v>
      </c>
      <c r="E13" s="207" t="s">
        <v>87</v>
      </c>
      <c r="F13" s="208">
        <f t="shared" si="0"/>
        <v>18</v>
      </c>
      <c r="G13" s="209">
        <v>0</v>
      </c>
      <c r="H13" s="209">
        <v>18</v>
      </c>
      <c r="I13" s="209">
        <f t="shared" si="1"/>
        <v>0</v>
      </c>
      <c r="J13" s="212">
        <f t="shared" si="2"/>
        <v>0</v>
      </c>
    </row>
    <row r="14" spans="1:10" ht="19.5" customHeight="1">
      <c r="A14" s="206" t="s">
        <v>82</v>
      </c>
      <c r="B14" s="206" t="s">
        <v>85</v>
      </c>
      <c r="C14" s="206" t="s">
        <v>88</v>
      </c>
      <c r="D14" s="207" t="s">
        <v>75</v>
      </c>
      <c r="E14" s="207" t="s">
        <v>89</v>
      </c>
      <c r="F14" s="208">
        <f t="shared" si="0"/>
        <v>157.9083</v>
      </c>
      <c r="G14" s="209">
        <v>0</v>
      </c>
      <c r="H14" s="209">
        <v>157.9083</v>
      </c>
      <c r="I14" s="209">
        <f t="shared" si="1"/>
        <v>0</v>
      </c>
      <c r="J14" s="212">
        <f t="shared" si="2"/>
        <v>0</v>
      </c>
    </row>
    <row r="15" spans="1:10" ht="19.5" customHeight="1">
      <c r="A15" s="206" t="s">
        <v>82</v>
      </c>
      <c r="B15" s="206" t="s">
        <v>90</v>
      </c>
      <c r="C15" s="206" t="s">
        <v>83</v>
      </c>
      <c r="D15" s="207" t="s">
        <v>75</v>
      </c>
      <c r="E15" s="207" t="s">
        <v>91</v>
      </c>
      <c r="F15" s="208">
        <f t="shared" si="0"/>
        <v>28.993941</v>
      </c>
      <c r="G15" s="209">
        <v>28.993941</v>
      </c>
      <c r="H15" s="209">
        <v>0</v>
      </c>
      <c r="I15" s="209">
        <f t="shared" si="1"/>
        <v>0</v>
      </c>
      <c r="J15" s="212">
        <f t="shared" si="2"/>
        <v>0</v>
      </c>
    </row>
    <row r="16" spans="1:10" ht="19.5" customHeight="1">
      <c r="A16" s="206" t="s">
        <v>82</v>
      </c>
      <c r="B16" s="206" t="s">
        <v>90</v>
      </c>
      <c r="C16" s="206" t="s">
        <v>92</v>
      </c>
      <c r="D16" s="207" t="s">
        <v>75</v>
      </c>
      <c r="E16" s="207" t="s">
        <v>93</v>
      </c>
      <c r="F16" s="208">
        <f t="shared" si="0"/>
        <v>5.72832</v>
      </c>
      <c r="G16" s="209">
        <v>5.72832</v>
      </c>
      <c r="H16" s="209">
        <v>0</v>
      </c>
      <c r="I16" s="209">
        <f t="shared" si="1"/>
        <v>0</v>
      </c>
      <c r="J16" s="212">
        <f t="shared" si="2"/>
        <v>0</v>
      </c>
    </row>
    <row r="17" spans="1:10" ht="19.5" customHeight="1">
      <c r="A17" s="206" t="s">
        <v>82</v>
      </c>
      <c r="B17" s="206" t="s">
        <v>74</v>
      </c>
      <c r="C17" s="206" t="s">
        <v>83</v>
      </c>
      <c r="D17" s="207" t="s">
        <v>75</v>
      </c>
      <c r="E17" s="207" t="s">
        <v>94</v>
      </c>
      <c r="F17" s="208">
        <f t="shared" si="0"/>
        <v>59.6797</v>
      </c>
      <c r="G17" s="209">
        <v>0</v>
      </c>
      <c r="H17" s="209">
        <v>59.6797</v>
      </c>
      <c r="I17" s="209">
        <f t="shared" si="1"/>
        <v>0</v>
      </c>
      <c r="J17" s="212">
        <f t="shared" si="2"/>
        <v>0</v>
      </c>
    </row>
    <row r="18" spans="1:10" ht="19.5" customHeight="1">
      <c r="A18" s="206" t="s">
        <v>95</v>
      </c>
      <c r="B18" s="206" t="s">
        <v>96</v>
      </c>
      <c r="C18" s="206" t="s">
        <v>83</v>
      </c>
      <c r="D18" s="207" t="s">
        <v>75</v>
      </c>
      <c r="E18" s="207" t="s">
        <v>97</v>
      </c>
      <c r="F18" s="208">
        <f t="shared" si="0"/>
        <v>77.966899</v>
      </c>
      <c r="G18" s="209">
        <v>77.966899</v>
      </c>
      <c r="H18" s="209">
        <v>0</v>
      </c>
      <c r="I18" s="209">
        <f t="shared" si="1"/>
        <v>0</v>
      </c>
      <c r="J18" s="212">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 right="0.59" top="0.59" bottom="0.59" header="0.59" footer="0.39"/>
  <pageSetup errors="blank" fitToHeight="1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6"/>
      <c r="B1" s="166"/>
      <c r="C1" s="166"/>
      <c r="D1" s="166"/>
      <c r="E1" s="166"/>
      <c r="G1" s="78" t="s">
        <v>105</v>
      </c>
    </row>
    <row r="2" spans="1:7" ht="20.25" customHeight="1">
      <c r="A2" s="54" t="s">
        <v>106</v>
      </c>
      <c r="B2" s="54"/>
      <c r="C2" s="54"/>
      <c r="D2" s="54"/>
      <c r="E2" s="54"/>
      <c r="F2" s="54"/>
      <c r="G2" s="54"/>
    </row>
    <row r="3" spans="1:7" ht="20.25" customHeight="1">
      <c r="A3" s="167" t="s">
        <v>0</v>
      </c>
      <c r="B3" s="168"/>
      <c r="C3" s="76"/>
      <c r="D3" s="76"/>
      <c r="E3" s="76"/>
      <c r="F3" s="76"/>
      <c r="G3" s="78" t="s">
        <v>5</v>
      </c>
    </row>
    <row r="4" spans="1:7" ht="20.25" customHeight="1">
      <c r="A4" s="169" t="s">
        <v>6</v>
      </c>
      <c r="B4" s="170"/>
      <c r="C4" s="171" t="s">
        <v>7</v>
      </c>
      <c r="D4" s="171"/>
      <c r="E4" s="171"/>
      <c r="F4" s="171"/>
      <c r="G4" s="171"/>
    </row>
    <row r="5" spans="1:7" ht="20.25" customHeight="1">
      <c r="A5" s="172" t="s">
        <v>8</v>
      </c>
      <c r="B5" s="173" t="s">
        <v>9</v>
      </c>
      <c r="C5" s="171" t="s">
        <v>8</v>
      </c>
      <c r="D5" s="174" t="s">
        <v>57</v>
      </c>
      <c r="E5" s="174" t="s">
        <v>107</v>
      </c>
      <c r="F5" s="175" t="s">
        <v>108</v>
      </c>
      <c r="G5" s="174" t="s">
        <v>109</v>
      </c>
    </row>
    <row r="6" spans="1:7" ht="20.25" customHeight="1">
      <c r="A6" s="176" t="s">
        <v>110</v>
      </c>
      <c r="B6" s="177">
        <f>SUM(B7:B9)</f>
        <v>1048.800039</v>
      </c>
      <c r="C6" s="178" t="s">
        <v>111</v>
      </c>
      <c r="D6" s="179">
        <f>SUM(D7:D35)</f>
        <v>1299.388039</v>
      </c>
      <c r="E6" s="179">
        <f>SUM(E7:E35)</f>
        <v>1299.388039</v>
      </c>
      <c r="F6" s="179">
        <f>SUM(F7:F35)</f>
        <v>0</v>
      </c>
      <c r="G6" s="179">
        <f>SUM(G7:G35)</f>
        <v>0</v>
      </c>
    </row>
    <row r="7" spans="1:7" ht="20.25" customHeight="1">
      <c r="A7" s="176" t="s">
        <v>112</v>
      </c>
      <c r="B7" s="180">
        <v>1048.800039</v>
      </c>
      <c r="C7" s="178" t="s">
        <v>113</v>
      </c>
      <c r="D7" s="181">
        <f aca="true" t="shared" si="0" ref="D7:D35">SUM(E7:G7)</f>
        <v>0</v>
      </c>
      <c r="E7" s="179">
        <v>0</v>
      </c>
      <c r="F7" s="179">
        <v>0</v>
      </c>
      <c r="G7" s="179"/>
    </row>
    <row r="8" spans="1:7" ht="20.25" customHeight="1">
      <c r="A8" s="176" t="s">
        <v>114</v>
      </c>
      <c r="B8" s="180">
        <v>0</v>
      </c>
      <c r="C8" s="178" t="s">
        <v>115</v>
      </c>
      <c r="D8" s="181">
        <f t="shared" si="0"/>
        <v>0</v>
      </c>
      <c r="E8" s="179">
        <v>0</v>
      </c>
      <c r="F8" s="179">
        <v>0</v>
      </c>
      <c r="G8" s="179"/>
    </row>
    <row r="9" spans="1:7" ht="20.25" customHeight="1">
      <c r="A9" s="176" t="s">
        <v>116</v>
      </c>
      <c r="B9" s="182"/>
      <c r="C9" s="178" t="s">
        <v>117</v>
      </c>
      <c r="D9" s="181">
        <f t="shared" si="0"/>
        <v>0</v>
      </c>
      <c r="E9" s="179">
        <v>0</v>
      </c>
      <c r="F9" s="179">
        <v>0</v>
      </c>
      <c r="G9" s="179"/>
    </row>
    <row r="10" spans="1:7" ht="20.25" customHeight="1">
      <c r="A10" s="176" t="s">
        <v>118</v>
      </c>
      <c r="B10" s="180">
        <f>SUM(B11:B13)</f>
        <v>250.588</v>
      </c>
      <c r="C10" s="178" t="s">
        <v>119</v>
      </c>
      <c r="D10" s="181">
        <f t="shared" si="0"/>
        <v>0</v>
      </c>
      <c r="E10" s="179">
        <v>0</v>
      </c>
      <c r="F10" s="179">
        <v>0</v>
      </c>
      <c r="G10" s="179"/>
    </row>
    <row r="11" spans="1:7" ht="20.25" customHeight="1">
      <c r="A11" s="176" t="s">
        <v>112</v>
      </c>
      <c r="B11" s="180">
        <v>250.588</v>
      </c>
      <c r="C11" s="178" t="s">
        <v>120</v>
      </c>
      <c r="D11" s="181">
        <f t="shared" si="0"/>
        <v>15</v>
      </c>
      <c r="E11" s="179">
        <v>15</v>
      </c>
      <c r="F11" s="179">
        <v>0</v>
      </c>
      <c r="G11" s="179"/>
    </row>
    <row r="12" spans="1:7" ht="20.25" customHeight="1">
      <c r="A12" s="176" t="s">
        <v>114</v>
      </c>
      <c r="B12" s="180">
        <v>0</v>
      </c>
      <c r="C12" s="178" t="s">
        <v>121</v>
      </c>
      <c r="D12" s="181">
        <f t="shared" si="0"/>
        <v>0</v>
      </c>
      <c r="E12" s="179">
        <v>0</v>
      </c>
      <c r="F12" s="179">
        <v>0</v>
      </c>
      <c r="G12" s="179"/>
    </row>
    <row r="13" spans="1:7" ht="20.25" customHeight="1">
      <c r="A13" s="176" t="s">
        <v>116</v>
      </c>
      <c r="B13" s="180"/>
      <c r="C13" s="178" t="s">
        <v>122</v>
      </c>
      <c r="D13" s="181">
        <f t="shared" si="0"/>
        <v>0</v>
      </c>
      <c r="E13" s="179">
        <v>0</v>
      </c>
      <c r="F13" s="179">
        <v>0</v>
      </c>
      <c r="G13" s="179"/>
    </row>
    <row r="14" spans="1:7" ht="20.25" customHeight="1">
      <c r="A14" s="176"/>
      <c r="B14" s="182"/>
      <c r="C14" s="178" t="s">
        <v>123</v>
      </c>
      <c r="D14" s="181">
        <f t="shared" si="0"/>
        <v>143.670576</v>
      </c>
      <c r="E14" s="179">
        <v>143.670576</v>
      </c>
      <c r="F14" s="179">
        <v>0</v>
      </c>
      <c r="G14" s="179"/>
    </row>
    <row r="15" spans="1:7" ht="20.25" customHeight="1">
      <c r="A15" s="183"/>
      <c r="B15" s="184"/>
      <c r="C15" s="178" t="s">
        <v>124</v>
      </c>
      <c r="D15" s="181">
        <f t="shared" si="0"/>
        <v>0</v>
      </c>
      <c r="E15" s="179">
        <v>0</v>
      </c>
      <c r="F15" s="179">
        <v>0</v>
      </c>
      <c r="G15" s="179"/>
    </row>
    <row r="16" spans="1:7" ht="20.25" customHeight="1">
      <c r="A16" s="183"/>
      <c r="B16" s="182"/>
      <c r="C16" s="178" t="s">
        <v>125</v>
      </c>
      <c r="D16" s="181">
        <f t="shared" si="0"/>
        <v>1062.750564</v>
      </c>
      <c r="E16" s="179">
        <v>1062.750564</v>
      </c>
      <c r="F16" s="179">
        <v>0</v>
      </c>
      <c r="G16" s="179"/>
    </row>
    <row r="17" spans="1:7" ht="20.25" customHeight="1">
      <c r="A17" s="183"/>
      <c r="B17" s="182"/>
      <c r="C17" s="178" t="s">
        <v>126</v>
      </c>
      <c r="D17" s="181">
        <f t="shared" si="0"/>
        <v>0</v>
      </c>
      <c r="E17" s="179">
        <v>0</v>
      </c>
      <c r="F17" s="179">
        <v>0</v>
      </c>
      <c r="G17" s="179"/>
    </row>
    <row r="18" spans="1:7" ht="20.25" customHeight="1">
      <c r="A18" s="183"/>
      <c r="B18" s="182"/>
      <c r="C18" s="178" t="s">
        <v>127</v>
      </c>
      <c r="D18" s="181">
        <f t="shared" si="0"/>
        <v>0</v>
      </c>
      <c r="E18" s="179">
        <v>0</v>
      </c>
      <c r="F18" s="179">
        <v>0</v>
      </c>
      <c r="G18" s="179"/>
    </row>
    <row r="19" spans="1:7" ht="20.25" customHeight="1">
      <c r="A19" s="183"/>
      <c r="B19" s="182"/>
      <c r="C19" s="178" t="s">
        <v>128</v>
      </c>
      <c r="D19" s="181">
        <f t="shared" si="0"/>
        <v>0</v>
      </c>
      <c r="E19" s="179">
        <v>0</v>
      </c>
      <c r="F19" s="179">
        <v>0</v>
      </c>
      <c r="G19" s="179"/>
    </row>
    <row r="20" spans="1:7" ht="20.25" customHeight="1">
      <c r="A20" s="183"/>
      <c r="B20" s="182"/>
      <c r="C20" s="178" t="s">
        <v>129</v>
      </c>
      <c r="D20" s="181">
        <f t="shared" si="0"/>
        <v>0</v>
      </c>
      <c r="E20" s="179">
        <v>0</v>
      </c>
      <c r="F20" s="179">
        <v>0</v>
      </c>
      <c r="G20" s="179"/>
    </row>
    <row r="21" spans="1:7" ht="20.25" customHeight="1">
      <c r="A21" s="183"/>
      <c r="B21" s="182"/>
      <c r="C21" s="178" t="s">
        <v>130</v>
      </c>
      <c r="D21" s="181">
        <f t="shared" si="0"/>
        <v>0</v>
      </c>
      <c r="E21" s="179">
        <v>0</v>
      </c>
      <c r="F21" s="179">
        <v>0</v>
      </c>
      <c r="G21" s="179"/>
    </row>
    <row r="22" spans="1:7" ht="20.25" customHeight="1">
      <c r="A22" s="183"/>
      <c r="B22" s="182"/>
      <c r="C22" s="178" t="s">
        <v>131</v>
      </c>
      <c r="D22" s="181">
        <f t="shared" si="0"/>
        <v>0</v>
      </c>
      <c r="E22" s="179">
        <v>0</v>
      </c>
      <c r="F22" s="179">
        <v>0</v>
      </c>
      <c r="G22" s="179"/>
    </row>
    <row r="23" spans="1:7" ht="20.25" customHeight="1">
      <c r="A23" s="183"/>
      <c r="B23" s="182"/>
      <c r="C23" s="178" t="s">
        <v>132</v>
      </c>
      <c r="D23" s="181">
        <f t="shared" si="0"/>
        <v>0</v>
      </c>
      <c r="E23" s="179">
        <v>0</v>
      </c>
      <c r="F23" s="179">
        <v>0</v>
      </c>
      <c r="G23" s="179"/>
    </row>
    <row r="24" spans="1:7" ht="20.25" customHeight="1">
      <c r="A24" s="183"/>
      <c r="B24" s="182"/>
      <c r="C24" s="178" t="s">
        <v>133</v>
      </c>
      <c r="D24" s="181">
        <f t="shared" si="0"/>
        <v>0</v>
      </c>
      <c r="E24" s="179">
        <v>0</v>
      </c>
      <c r="F24" s="179">
        <v>0</v>
      </c>
      <c r="G24" s="179"/>
    </row>
    <row r="25" spans="1:7" ht="20.25" customHeight="1">
      <c r="A25" s="183"/>
      <c r="B25" s="182"/>
      <c r="C25" s="178" t="s">
        <v>134</v>
      </c>
      <c r="D25" s="181">
        <f t="shared" si="0"/>
        <v>0</v>
      </c>
      <c r="E25" s="179">
        <v>0</v>
      </c>
      <c r="F25" s="179">
        <v>0</v>
      </c>
      <c r="G25" s="179"/>
    </row>
    <row r="26" spans="1:7" ht="20.25" customHeight="1">
      <c r="A26" s="176"/>
      <c r="B26" s="182"/>
      <c r="C26" s="178" t="s">
        <v>135</v>
      </c>
      <c r="D26" s="181">
        <f t="shared" si="0"/>
        <v>77.966899</v>
      </c>
      <c r="E26" s="179">
        <v>77.966899</v>
      </c>
      <c r="F26" s="179">
        <v>0</v>
      </c>
      <c r="G26" s="179"/>
    </row>
    <row r="27" spans="1:7" ht="20.25" customHeight="1">
      <c r="A27" s="176"/>
      <c r="B27" s="182"/>
      <c r="C27" s="178" t="s">
        <v>136</v>
      </c>
      <c r="D27" s="181">
        <f t="shared" si="0"/>
        <v>0</v>
      </c>
      <c r="E27" s="179">
        <v>0</v>
      </c>
      <c r="F27" s="179">
        <v>0</v>
      </c>
      <c r="G27" s="179"/>
    </row>
    <row r="28" spans="1:7" ht="20.25" customHeight="1">
      <c r="A28" s="176"/>
      <c r="B28" s="182"/>
      <c r="C28" s="178" t="s">
        <v>137</v>
      </c>
      <c r="D28" s="181">
        <f t="shared" si="0"/>
        <v>0</v>
      </c>
      <c r="E28" s="179">
        <v>0</v>
      </c>
      <c r="F28" s="179">
        <v>0</v>
      </c>
      <c r="G28" s="179"/>
    </row>
    <row r="29" spans="1:7" ht="20.25" customHeight="1">
      <c r="A29" s="176"/>
      <c r="B29" s="182"/>
      <c r="C29" s="178" t="s">
        <v>138</v>
      </c>
      <c r="D29" s="181">
        <f t="shared" si="0"/>
        <v>0</v>
      </c>
      <c r="E29" s="179">
        <v>0</v>
      </c>
      <c r="F29" s="179">
        <v>0</v>
      </c>
      <c r="G29" s="179"/>
    </row>
    <row r="30" spans="1:7" ht="20.25" customHeight="1">
      <c r="A30" s="176"/>
      <c r="B30" s="182"/>
      <c r="C30" s="178" t="s">
        <v>139</v>
      </c>
      <c r="D30" s="181">
        <f t="shared" si="0"/>
        <v>0</v>
      </c>
      <c r="E30" s="179">
        <v>0</v>
      </c>
      <c r="F30" s="179">
        <v>0</v>
      </c>
      <c r="G30" s="179"/>
    </row>
    <row r="31" spans="1:7" ht="20.25" customHeight="1">
      <c r="A31" s="176"/>
      <c r="B31" s="182"/>
      <c r="C31" s="178" t="s">
        <v>140</v>
      </c>
      <c r="D31" s="181">
        <f t="shared" si="0"/>
        <v>0</v>
      </c>
      <c r="E31" s="179">
        <v>0</v>
      </c>
      <c r="F31" s="179">
        <v>0</v>
      </c>
      <c r="G31" s="179"/>
    </row>
    <row r="32" spans="1:7" ht="20.25" customHeight="1">
      <c r="A32" s="176"/>
      <c r="B32" s="182"/>
      <c r="C32" s="178" t="s">
        <v>141</v>
      </c>
      <c r="D32" s="181">
        <f t="shared" si="0"/>
        <v>0</v>
      </c>
      <c r="E32" s="179">
        <v>0</v>
      </c>
      <c r="F32" s="179">
        <v>0</v>
      </c>
      <c r="G32" s="179"/>
    </row>
    <row r="33" spans="1:7" ht="20.25" customHeight="1">
      <c r="A33" s="176"/>
      <c r="B33" s="182"/>
      <c r="C33" s="178" t="s">
        <v>142</v>
      </c>
      <c r="D33" s="181">
        <f t="shared" si="0"/>
        <v>0</v>
      </c>
      <c r="E33" s="179">
        <v>0</v>
      </c>
      <c r="F33" s="179">
        <v>0</v>
      </c>
      <c r="G33" s="179"/>
    </row>
    <row r="34" spans="1:7" ht="20.25" customHeight="1">
      <c r="A34" s="176"/>
      <c r="B34" s="182"/>
      <c r="C34" s="178" t="s">
        <v>143</v>
      </c>
      <c r="D34" s="181">
        <f t="shared" si="0"/>
        <v>0</v>
      </c>
      <c r="E34" s="179">
        <v>0</v>
      </c>
      <c r="F34" s="179">
        <v>0</v>
      </c>
      <c r="G34" s="179"/>
    </row>
    <row r="35" spans="1:7" ht="20.25" customHeight="1">
      <c r="A35" s="176"/>
      <c r="B35" s="182"/>
      <c r="C35" s="178" t="s">
        <v>144</v>
      </c>
      <c r="D35" s="181">
        <f t="shared" si="0"/>
        <v>0</v>
      </c>
      <c r="E35" s="179">
        <v>0</v>
      </c>
      <c r="F35" s="179">
        <v>0</v>
      </c>
      <c r="G35" s="179"/>
    </row>
    <row r="36" spans="1:7" ht="20.25" customHeight="1">
      <c r="A36" s="185"/>
      <c r="B36" s="186"/>
      <c r="C36" s="187"/>
      <c r="D36" s="181"/>
      <c r="E36" s="181"/>
      <c r="F36" s="181"/>
      <c r="G36" s="181"/>
    </row>
    <row r="37" spans="1:7" ht="20.25" customHeight="1">
      <c r="A37" s="176"/>
      <c r="B37" s="182"/>
      <c r="C37" s="178" t="s">
        <v>145</v>
      </c>
      <c r="D37" s="181">
        <f>SUM(E37:G37)</f>
        <v>0</v>
      </c>
      <c r="E37" s="179"/>
      <c r="F37" s="179"/>
      <c r="G37" s="179"/>
    </row>
    <row r="38" spans="1:7" ht="20.25" customHeight="1">
      <c r="A38" s="176"/>
      <c r="B38" s="188"/>
      <c r="C38" s="178"/>
      <c r="D38" s="181"/>
      <c r="E38" s="181"/>
      <c r="F38" s="181"/>
      <c r="G38" s="181"/>
    </row>
    <row r="39" spans="1:7" ht="20.25" customHeight="1">
      <c r="A39" s="185" t="s">
        <v>52</v>
      </c>
      <c r="B39" s="189">
        <f>SUM(B6,B10)</f>
        <v>1299.388039</v>
      </c>
      <c r="C39" s="187" t="s">
        <v>53</v>
      </c>
      <c r="D39" s="181">
        <f>SUM(E39:G39)</f>
        <v>1299.388039</v>
      </c>
      <c r="E39" s="181">
        <f>SUM(E7:E37)</f>
        <v>1299.388039</v>
      </c>
      <c r="F39" s="181">
        <f>SUM(F7:F37)</f>
        <v>0</v>
      </c>
      <c r="G39" s="181">
        <f>SUM(G7:G37)</f>
        <v>0</v>
      </c>
    </row>
    <row r="40" spans="1:7" ht="20.25" customHeight="1">
      <c r="A40" s="190"/>
      <c r="B40" s="191"/>
      <c r="C40" s="192"/>
      <c r="D40" s="192"/>
      <c r="E40" s="192"/>
      <c r="F40" s="192"/>
      <c r="G40" s="192"/>
    </row>
  </sheetData>
  <sheetProtection/>
  <mergeCells count="3">
    <mergeCell ref="A2:G2"/>
    <mergeCell ref="A4:B4"/>
    <mergeCell ref="C4:G4"/>
  </mergeCells>
  <printOptions horizontalCentered="1" verticalCentered="1"/>
  <pageMargins left="0.59" right="0.59" top="0.59" bottom="0.59" header="0.59" footer="0.39"/>
  <pageSetup errors="blank" fitToHeight="1" fitToWidth="1" horizontalDpi="600" verticalDpi="600" orientation="landscape" paperSize="9" scale="32"/>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8"/>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9" customFormat="1" ht="18" customHeight="1">
      <c r="A1" s="141"/>
      <c r="B1" s="141"/>
      <c r="C1" s="141"/>
      <c r="D1" s="141"/>
      <c r="E1" s="141"/>
      <c r="F1" s="141"/>
      <c r="G1" s="141"/>
      <c r="H1" s="141"/>
      <c r="I1" s="141"/>
      <c r="J1"/>
      <c r="K1"/>
      <c r="L1"/>
      <c r="M1"/>
      <c r="N1"/>
      <c r="O1"/>
      <c r="P1"/>
      <c r="Q1"/>
      <c r="R1"/>
      <c r="S1" s="164" t="s">
        <v>146</v>
      </c>
    </row>
    <row r="2" spans="1:18" s="139" customFormat="1" ht="18" customHeight="1">
      <c r="A2" s="142" t="s">
        <v>147</v>
      </c>
      <c r="B2" s="142"/>
      <c r="C2" s="142"/>
      <c r="D2" s="142"/>
      <c r="E2" s="142"/>
      <c r="F2" s="142"/>
      <c r="G2" s="142"/>
      <c r="H2" s="142"/>
      <c r="I2" s="142"/>
      <c r="J2" s="142"/>
      <c r="K2" s="158"/>
      <c r="L2" s="158"/>
      <c r="M2" s="158"/>
      <c r="N2" s="158"/>
      <c r="O2" s="158"/>
      <c r="P2" s="158"/>
      <c r="Q2" s="158"/>
      <c r="R2" s="158"/>
    </row>
    <row r="3" spans="1:19" s="139" customFormat="1" ht="18" customHeight="1">
      <c r="A3" s="143" t="s">
        <v>0</v>
      </c>
      <c r="B3" s="143"/>
      <c r="C3" s="143"/>
      <c r="D3" s="143"/>
      <c r="E3" s="144"/>
      <c r="F3" s="144"/>
      <c r="G3" s="144"/>
      <c r="H3" s="144"/>
      <c r="I3" s="144"/>
      <c r="J3"/>
      <c r="K3"/>
      <c r="L3"/>
      <c r="M3"/>
      <c r="N3"/>
      <c r="O3"/>
      <c r="P3"/>
      <c r="Q3"/>
      <c r="R3"/>
      <c r="S3" s="165" t="s">
        <v>5</v>
      </c>
    </row>
    <row r="4" spans="1:19" s="139" customFormat="1" ht="18" customHeight="1">
      <c r="A4" s="145" t="s">
        <v>56</v>
      </c>
      <c r="B4" s="146"/>
      <c r="C4" s="146"/>
      <c r="D4" s="146"/>
      <c r="E4" s="147" t="s">
        <v>57</v>
      </c>
      <c r="F4" s="148" t="s">
        <v>148</v>
      </c>
      <c r="G4" s="149"/>
      <c r="H4" s="149"/>
      <c r="I4" s="149"/>
      <c r="J4" s="149"/>
      <c r="K4" s="149"/>
      <c r="L4" s="159"/>
      <c r="M4" s="148" t="s">
        <v>149</v>
      </c>
      <c r="N4" s="149"/>
      <c r="O4" s="149"/>
      <c r="P4" s="149"/>
      <c r="Q4" s="149"/>
      <c r="R4" s="149"/>
      <c r="S4" s="159"/>
    </row>
    <row r="5" spans="1:19" s="139" customFormat="1" ht="18" customHeight="1">
      <c r="A5" s="145" t="s">
        <v>65</v>
      </c>
      <c r="B5" s="146"/>
      <c r="C5" s="66" t="s">
        <v>66</v>
      </c>
      <c r="D5" s="81" t="s">
        <v>150</v>
      </c>
      <c r="E5" s="147"/>
      <c r="F5" s="150" t="s">
        <v>57</v>
      </c>
      <c r="G5" s="148" t="s">
        <v>151</v>
      </c>
      <c r="H5" s="149"/>
      <c r="I5" s="159"/>
      <c r="J5" s="160" t="s">
        <v>152</v>
      </c>
      <c r="K5" s="161"/>
      <c r="L5" s="162"/>
      <c r="M5" s="150" t="s">
        <v>57</v>
      </c>
      <c r="N5" s="148" t="s">
        <v>151</v>
      </c>
      <c r="O5" s="149"/>
      <c r="P5" s="159"/>
      <c r="Q5" s="160" t="s">
        <v>152</v>
      </c>
      <c r="R5" s="161"/>
      <c r="S5" s="162"/>
    </row>
    <row r="6" spans="1:19" s="139" customFormat="1" ht="28.5" customHeight="1">
      <c r="A6" s="151" t="s">
        <v>68</v>
      </c>
      <c r="B6" s="151" t="s">
        <v>69</v>
      </c>
      <c r="C6" s="66"/>
      <c r="D6" s="81"/>
      <c r="E6" s="150"/>
      <c r="F6" s="152"/>
      <c r="G6" s="153" t="s">
        <v>153</v>
      </c>
      <c r="H6" s="150" t="s">
        <v>100</v>
      </c>
      <c r="I6" s="163" t="s">
        <v>101</v>
      </c>
      <c r="J6" s="153" t="s">
        <v>153</v>
      </c>
      <c r="K6" s="150" t="s">
        <v>100</v>
      </c>
      <c r="L6" s="163" t="s">
        <v>101</v>
      </c>
      <c r="M6" s="152"/>
      <c r="N6" s="153" t="s">
        <v>153</v>
      </c>
      <c r="O6" s="150" t="s">
        <v>100</v>
      </c>
      <c r="P6" s="163" t="s">
        <v>101</v>
      </c>
      <c r="Q6" s="153" t="s">
        <v>153</v>
      </c>
      <c r="R6" s="150" t="s">
        <v>100</v>
      </c>
      <c r="S6" s="163" t="s">
        <v>101</v>
      </c>
    </row>
    <row r="7" spans="1:19" s="140" customFormat="1" ht="18" customHeight="1">
      <c r="A7" s="154" t="s">
        <v>154</v>
      </c>
      <c r="B7" s="154" t="s">
        <v>154</v>
      </c>
      <c r="C7" s="154" t="s">
        <v>154</v>
      </c>
      <c r="D7" s="155" t="s">
        <v>154</v>
      </c>
      <c r="E7" s="156">
        <v>1</v>
      </c>
      <c r="F7" s="156">
        <v>2</v>
      </c>
      <c r="G7" s="156">
        <v>3</v>
      </c>
      <c r="H7" s="156">
        <v>4</v>
      </c>
      <c r="I7" s="156">
        <v>5</v>
      </c>
      <c r="J7" s="156">
        <v>6</v>
      </c>
      <c r="K7" s="156">
        <v>7</v>
      </c>
      <c r="L7" s="156">
        <v>8</v>
      </c>
      <c r="M7" s="156">
        <v>9</v>
      </c>
      <c r="N7" s="156">
        <v>10</v>
      </c>
      <c r="O7" s="156">
        <v>11</v>
      </c>
      <c r="P7" s="156">
        <v>12</v>
      </c>
      <c r="Q7" s="156">
        <v>13</v>
      </c>
      <c r="R7" s="156">
        <v>14</v>
      </c>
      <c r="S7" s="156">
        <v>15</v>
      </c>
    </row>
    <row r="8" spans="1:19" s="133" customFormat="1" ht="18" customHeight="1">
      <c r="A8" s="92" t="s">
        <v>71</v>
      </c>
      <c r="B8" s="92" t="s">
        <v>71</v>
      </c>
      <c r="C8" s="92" t="s">
        <v>71</v>
      </c>
      <c r="D8" s="92" t="s">
        <v>57</v>
      </c>
      <c r="E8" s="157">
        <f aca="true" t="shared" si="0" ref="E8:E28">SUM(F8,M8)</f>
        <v>1299.388039</v>
      </c>
      <c r="F8" s="157">
        <f aca="true" t="shared" si="1" ref="F8:F28">SUM(G8,J8)</f>
        <v>1048.800039</v>
      </c>
      <c r="G8" s="157">
        <f aca="true" t="shared" si="2" ref="G8:G28">SUM(H8:I8)</f>
        <v>1048.800039</v>
      </c>
      <c r="H8" s="157">
        <v>954.550039</v>
      </c>
      <c r="I8" s="157">
        <v>94.25</v>
      </c>
      <c r="J8" s="157">
        <f aca="true" t="shared" si="3" ref="J8:J28">SUM(K8:L8)</f>
        <v>0</v>
      </c>
      <c r="K8" s="157">
        <v>0</v>
      </c>
      <c r="L8" s="157">
        <v>0</v>
      </c>
      <c r="M8" s="157">
        <f aca="true" t="shared" si="4" ref="M8:M28">SUM(N8,Q8)</f>
        <v>250.588</v>
      </c>
      <c r="N8" s="157">
        <f aca="true" t="shared" si="5" ref="N8:N28">SUM(O8:P8)</f>
        <v>250.588</v>
      </c>
      <c r="O8" s="157">
        <v>0</v>
      </c>
      <c r="P8" s="157">
        <v>250.588</v>
      </c>
      <c r="Q8" s="157">
        <f aca="true" t="shared" si="6" ref="Q8:Q28">SUM(R8:S8)</f>
        <v>0</v>
      </c>
      <c r="R8" s="157">
        <v>0</v>
      </c>
      <c r="S8" s="157">
        <v>0</v>
      </c>
    </row>
    <row r="9" spans="1:19" s="133" customFormat="1" ht="18" customHeight="1">
      <c r="A9" s="92" t="s">
        <v>71</v>
      </c>
      <c r="B9" s="92" t="s">
        <v>71</v>
      </c>
      <c r="C9" s="92" t="s">
        <v>71</v>
      </c>
      <c r="D9" s="92" t="s">
        <v>72</v>
      </c>
      <c r="E9" s="157">
        <f t="shared" si="0"/>
        <v>1299.388039</v>
      </c>
      <c r="F9" s="157">
        <f t="shared" si="1"/>
        <v>1048.800039</v>
      </c>
      <c r="G9" s="157">
        <f t="shared" si="2"/>
        <v>1048.800039</v>
      </c>
      <c r="H9" s="157">
        <v>954.550039</v>
      </c>
      <c r="I9" s="157">
        <v>94.25</v>
      </c>
      <c r="J9" s="157">
        <f t="shared" si="3"/>
        <v>0</v>
      </c>
      <c r="K9" s="157">
        <v>0</v>
      </c>
      <c r="L9" s="157">
        <v>0</v>
      </c>
      <c r="M9" s="157">
        <f t="shared" si="4"/>
        <v>250.588</v>
      </c>
      <c r="N9" s="157">
        <f t="shared" si="5"/>
        <v>250.588</v>
      </c>
      <c r="O9" s="157">
        <v>0</v>
      </c>
      <c r="P9" s="157">
        <v>250.588</v>
      </c>
      <c r="Q9" s="157">
        <f t="shared" si="6"/>
        <v>0</v>
      </c>
      <c r="R9" s="157">
        <v>0</v>
      </c>
      <c r="S9" s="157">
        <v>0</v>
      </c>
    </row>
    <row r="10" spans="1:19" s="133" customFormat="1" ht="18" customHeight="1">
      <c r="A10" s="92" t="s">
        <v>71</v>
      </c>
      <c r="B10" s="92" t="s">
        <v>71</v>
      </c>
      <c r="C10" s="92" t="s">
        <v>71</v>
      </c>
      <c r="D10" s="92" t="s">
        <v>155</v>
      </c>
      <c r="E10" s="157">
        <f t="shared" si="0"/>
        <v>749.738779</v>
      </c>
      <c r="F10" s="157">
        <f t="shared" si="1"/>
        <v>749.738779</v>
      </c>
      <c r="G10" s="157">
        <f t="shared" si="2"/>
        <v>749.738779</v>
      </c>
      <c r="H10" s="157">
        <v>749.738779</v>
      </c>
      <c r="I10" s="157">
        <v>0</v>
      </c>
      <c r="J10" s="157">
        <f t="shared" si="3"/>
        <v>0</v>
      </c>
      <c r="K10" s="157">
        <v>0</v>
      </c>
      <c r="L10" s="157">
        <v>0</v>
      </c>
      <c r="M10" s="157">
        <f t="shared" si="4"/>
        <v>0</v>
      </c>
      <c r="N10" s="157">
        <f t="shared" si="5"/>
        <v>0</v>
      </c>
      <c r="O10" s="157">
        <v>0</v>
      </c>
      <c r="P10" s="157">
        <v>0</v>
      </c>
      <c r="Q10" s="157">
        <f t="shared" si="6"/>
        <v>0</v>
      </c>
      <c r="R10" s="157">
        <v>0</v>
      </c>
      <c r="S10" s="157">
        <v>0</v>
      </c>
    </row>
    <row r="11" spans="1:19" s="133" customFormat="1" ht="18" customHeight="1">
      <c r="A11" s="92" t="s">
        <v>156</v>
      </c>
      <c r="B11" s="92" t="s">
        <v>83</v>
      </c>
      <c r="C11" s="92" t="s">
        <v>75</v>
      </c>
      <c r="D11" s="92" t="s">
        <v>157</v>
      </c>
      <c r="E11" s="157">
        <f t="shared" si="0"/>
        <v>470.89084</v>
      </c>
      <c r="F11" s="157">
        <f t="shared" si="1"/>
        <v>470.89084</v>
      </c>
      <c r="G11" s="157">
        <f t="shared" si="2"/>
        <v>470.89084</v>
      </c>
      <c r="H11" s="157">
        <v>470.89084</v>
      </c>
      <c r="I11" s="157">
        <v>0</v>
      </c>
      <c r="J11" s="157">
        <f t="shared" si="3"/>
        <v>0</v>
      </c>
      <c r="K11" s="157">
        <v>0</v>
      </c>
      <c r="L11" s="157">
        <v>0</v>
      </c>
      <c r="M11" s="157">
        <f t="shared" si="4"/>
        <v>0</v>
      </c>
      <c r="N11" s="157">
        <f t="shared" si="5"/>
        <v>0</v>
      </c>
      <c r="O11" s="157">
        <v>0</v>
      </c>
      <c r="P11" s="157">
        <v>0</v>
      </c>
      <c r="Q11" s="157">
        <f t="shared" si="6"/>
        <v>0</v>
      </c>
      <c r="R11" s="157">
        <v>0</v>
      </c>
      <c r="S11" s="157">
        <v>0</v>
      </c>
    </row>
    <row r="12" spans="1:19" s="133" customFormat="1" ht="18" customHeight="1">
      <c r="A12" s="92" t="s">
        <v>156</v>
      </c>
      <c r="B12" s="92" t="s">
        <v>96</v>
      </c>
      <c r="C12" s="92" t="s">
        <v>75</v>
      </c>
      <c r="D12" s="92" t="s">
        <v>158</v>
      </c>
      <c r="E12" s="157">
        <f t="shared" si="0"/>
        <v>196.08104</v>
      </c>
      <c r="F12" s="157">
        <f t="shared" si="1"/>
        <v>196.08104</v>
      </c>
      <c r="G12" s="157">
        <f t="shared" si="2"/>
        <v>196.08104</v>
      </c>
      <c r="H12" s="157">
        <v>196.08104</v>
      </c>
      <c r="I12" s="157">
        <v>0</v>
      </c>
      <c r="J12" s="157">
        <f t="shared" si="3"/>
        <v>0</v>
      </c>
      <c r="K12" s="157">
        <v>0</v>
      </c>
      <c r="L12" s="157">
        <v>0</v>
      </c>
      <c r="M12" s="157">
        <f t="shared" si="4"/>
        <v>0</v>
      </c>
      <c r="N12" s="157">
        <f t="shared" si="5"/>
        <v>0</v>
      </c>
      <c r="O12" s="157">
        <v>0</v>
      </c>
      <c r="P12" s="157">
        <v>0</v>
      </c>
      <c r="Q12" s="157">
        <f t="shared" si="6"/>
        <v>0</v>
      </c>
      <c r="R12" s="157">
        <v>0</v>
      </c>
      <c r="S12" s="157">
        <v>0</v>
      </c>
    </row>
    <row r="13" spans="1:19" s="133" customFormat="1" ht="18" customHeight="1">
      <c r="A13" s="92" t="s">
        <v>156</v>
      </c>
      <c r="B13" s="92" t="s">
        <v>92</v>
      </c>
      <c r="C13" s="92" t="s">
        <v>75</v>
      </c>
      <c r="D13" s="92" t="s">
        <v>159</v>
      </c>
      <c r="E13" s="157">
        <f t="shared" si="0"/>
        <v>77.966899</v>
      </c>
      <c r="F13" s="157">
        <f t="shared" si="1"/>
        <v>77.966899</v>
      </c>
      <c r="G13" s="157">
        <f t="shared" si="2"/>
        <v>77.966899</v>
      </c>
      <c r="H13" s="157">
        <v>77.966899</v>
      </c>
      <c r="I13" s="157">
        <v>0</v>
      </c>
      <c r="J13" s="157">
        <f t="shared" si="3"/>
        <v>0</v>
      </c>
      <c r="K13" s="157">
        <v>0</v>
      </c>
      <c r="L13" s="157">
        <v>0</v>
      </c>
      <c r="M13" s="157">
        <f t="shared" si="4"/>
        <v>0</v>
      </c>
      <c r="N13" s="157">
        <f t="shared" si="5"/>
        <v>0</v>
      </c>
      <c r="O13" s="157">
        <v>0</v>
      </c>
      <c r="P13" s="157">
        <v>0</v>
      </c>
      <c r="Q13" s="157">
        <f t="shared" si="6"/>
        <v>0</v>
      </c>
      <c r="R13" s="157">
        <v>0</v>
      </c>
      <c r="S13" s="157">
        <v>0</v>
      </c>
    </row>
    <row r="14" spans="1:19" s="133" customFormat="1" ht="18" customHeight="1">
      <c r="A14" s="92" t="s">
        <v>156</v>
      </c>
      <c r="B14" s="92" t="s">
        <v>74</v>
      </c>
      <c r="C14" s="92" t="s">
        <v>75</v>
      </c>
      <c r="D14" s="92" t="s">
        <v>160</v>
      </c>
      <c r="E14" s="157">
        <f t="shared" si="0"/>
        <v>4.8</v>
      </c>
      <c r="F14" s="157">
        <f t="shared" si="1"/>
        <v>4.8</v>
      </c>
      <c r="G14" s="157">
        <f t="shared" si="2"/>
        <v>4.8</v>
      </c>
      <c r="H14" s="157">
        <v>4.8</v>
      </c>
      <c r="I14" s="157">
        <v>0</v>
      </c>
      <c r="J14" s="157">
        <f t="shared" si="3"/>
        <v>0</v>
      </c>
      <c r="K14" s="157">
        <v>0</v>
      </c>
      <c r="L14" s="157">
        <v>0</v>
      </c>
      <c r="M14" s="157">
        <f t="shared" si="4"/>
        <v>0</v>
      </c>
      <c r="N14" s="157">
        <f t="shared" si="5"/>
        <v>0</v>
      </c>
      <c r="O14" s="157">
        <v>0</v>
      </c>
      <c r="P14" s="157">
        <v>0</v>
      </c>
      <c r="Q14" s="157">
        <f t="shared" si="6"/>
        <v>0</v>
      </c>
      <c r="R14" s="157">
        <v>0</v>
      </c>
      <c r="S14" s="157">
        <v>0</v>
      </c>
    </row>
    <row r="15" spans="1:19" s="133" customFormat="1" ht="18" customHeight="1">
      <c r="A15" s="92" t="s">
        <v>71</v>
      </c>
      <c r="B15" s="92" t="s">
        <v>71</v>
      </c>
      <c r="C15" s="92" t="s">
        <v>71</v>
      </c>
      <c r="D15" s="92" t="s">
        <v>161</v>
      </c>
      <c r="E15" s="157">
        <f t="shared" si="0"/>
        <v>249.139338</v>
      </c>
      <c r="F15" s="157">
        <f t="shared" si="1"/>
        <v>249.139338</v>
      </c>
      <c r="G15" s="157">
        <f t="shared" si="2"/>
        <v>249.139338</v>
      </c>
      <c r="H15" s="157">
        <v>176.729338</v>
      </c>
      <c r="I15" s="157">
        <v>72.41</v>
      </c>
      <c r="J15" s="157">
        <f t="shared" si="3"/>
        <v>0</v>
      </c>
      <c r="K15" s="157">
        <v>0</v>
      </c>
      <c r="L15" s="157">
        <v>0</v>
      </c>
      <c r="M15" s="157">
        <f t="shared" si="4"/>
        <v>0</v>
      </c>
      <c r="N15" s="157">
        <f t="shared" si="5"/>
        <v>0</v>
      </c>
      <c r="O15" s="157">
        <v>0</v>
      </c>
      <c r="P15" s="157">
        <v>0</v>
      </c>
      <c r="Q15" s="157">
        <f t="shared" si="6"/>
        <v>0</v>
      </c>
      <c r="R15" s="157">
        <v>0</v>
      </c>
      <c r="S15" s="157">
        <v>0</v>
      </c>
    </row>
    <row r="16" spans="1:19" s="133" customFormat="1" ht="18" customHeight="1">
      <c r="A16" s="92" t="s">
        <v>162</v>
      </c>
      <c r="B16" s="92" t="s">
        <v>83</v>
      </c>
      <c r="C16" s="92" t="s">
        <v>75</v>
      </c>
      <c r="D16" s="92" t="s">
        <v>163</v>
      </c>
      <c r="E16" s="157">
        <f t="shared" si="0"/>
        <v>82.491128</v>
      </c>
      <c r="F16" s="157">
        <f t="shared" si="1"/>
        <v>82.491128</v>
      </c>
      <c r="G16" s="157">
        <f t="shared" si="2"/>
        <v>82.491128</v>
      </c>
      <c r="H16" s="157">
        <v>71.481128</v>
      </c>
      <c r="I16" s="157">
        <v>11.01</v>
      </c>
      <c r="J16" s="157">
        <f t="shared" si="3"/>
        <v>0</v>
      </c>
      <c r="K16" s="157">
        <v>0</v>
      </c>
      <c r="L16" s="157">
        <v>0</v>
      </c>
      <c r="M16" s="157">
        <f t="shared" si="4"/>
        <v>0</v>
      </c>
      <c r="N16" s="157">
        <f t="shared" si="5"/>
        <v>0</v>
      </c>
      <c r="O16" s="157">
        <v>0</v>
      </c>
      <c r="P16" s="157">
        <v>0</v>
      </c>
      <c r="Q16" s="157">
        <f t="shared" si="6"/>
        <v>0</v>
      </c>
      <c r="R16" s="157">
        <v>0</v>
      </c>
      <c r="S16" s="157">
        <v>0</v>
      </c>
    </row>
    <row r="17" spans="1:19" s="133" customFormat="1" ht="18" customHeight="1">
      <c r="A17" s="92" t="s">
        <v>162</v>
      </c>
      <c r="B17" s="92" t="s">
        <v>92</v>
      </c>
      <c r="C17" s="92" t="s">
        <v>75</v>
      </c>
      <c r="D17" s="92" t="s">
        <v>164</v>
      </c>
      <c r="E17" s="157">
        <f t="shared" si="0"/>
        <v>5.482048</v>
      </c>
      <c r="F17" s="157">
        <f t="shared" si="1"/>
        <v>5.482048</v>
      </c>
      <c r="G17" s="157">
        <f t="shared" si="2"/>
        <v>5.482048</v>
      </c>
      <c r="H17" s="157">
        <v>5.482048</v>
      </c>
      <c r="I17" s="157">
        <v>0</v>
      </c>
      <c r="J17" s="157">
        <f t="shared" si="3"/>
        <v>0</v>
      </c>
      <c r="K17" s="157">
        <v>0</v>
      </c>
      <c r="L17" s="157">
        <v>0</v>
      </c>
      <c r="M17" s="157">
        <f t="shared" si="4"/>
        <v>0</v>
      </c>
      <c r="N17" s="157">
        <f t="shared" si="5"/>
        <v>0</v>
      </c>
      <c r="O17" s="157">
        <v>0</v>
      </c>
      <c r="P17" s="157">
        <v>0</v>
      </c>
      <c r="Q17" s="157">
        <f t="shared" si="6"/>
        <v>0</v>
      </c>
      <c r="R17" s="157">
        <v>0</v>
      </c>
      <c r="S17" s="157">
        <v>0</v>
      </c>
    </row>
    <row r="18" spans="1:19" s="133" customFormat="1" ht="18" customHeight="1">
      <c r="A18" s="92" t="s">
        <v>162</v>
      </c>
      <c r="B18" s="92" t="s">
        <v>78</v>
      </c>
      <c r="C18" s="92" t="s">
        <v>75</v>
      </c>
      <c r="D18" s="92" t="s">
        <v>165</v>
      </c>
      <c r="E18" s="157">
        <f t="shared" si="0"/>
        <v>0.48</v>
      </c>
      <c r="F18" s="157">
        <f t="shared" si="1"/>
        <v>0.48</v>
      </c>
      <c r="G18" s="157">
        <f t="shared" si="2"/>
        <v>0.48</v>
      </c>
      <c r="H18" s="157">
        <v>0</v>
      </c>
      <c r="I18" s="157">
        <v>0.48</v>
      </c>
      <c r="J18" s="157">
        <f t="shared" si="3"/>
        <v>0</v>
      </c>
      <c r="K18" s="157">
        <v>0</v>
      </c>
      <c r="L18" s="157">
        <v>0</v>
      </c>
      <c r="M18" s="157">
        <f t="shared" si="4"/>
        <v>0</v>
      </c>
      <c r="N18" s="157">
        <f t="shared" si="5"/>
        <v>0</v>
      </c>
      <c r="O18" s="157">
        <v>0</v>
      </c>
      <c r="P18" s="157">
        <v>0</v>
      </c>
      <c r="Q18" s="157">
        <f t="shared" si="6"/>
        <v>0</v>
      </c>
      <c r="R18" s="157">
        <v>0</v>
      </c>
      <c r="S18" s="157">
        <v>0</v>
      </c>
    </row>
    <row r="19" spans="1:19" s="133" customFormat="1" ht="18" customHeight="1">
      <c r="A19" s="92" t="s">
        <v>162</v>
      </c>
      <c r="B19" s="92" t="s">
        <v>80</v>
      </c>
      <c r="C19" s="92" t="s">
        <v>75</v>
      </c>
      <c r="D19" s="92" t="s">
        <v>166</v>
      </c>
      <c r="E19" s="157">
        <f t="shared" si="0"/>
        <v>3.0862</v>
      </c>
      <c r="F19" s="157">
        <f t="shared" si="1"/>
        <v>3.0862</v>
      </c>
      <c r="G19" s="157">
        <f t="shared" si="2"/>
        <v>3.0862</v>
      </c>
      <c r="H19" s="157">
        <v>3.0862</v>
      </c>
      <c r="I19" s="157">
        <v>0</v>
      </c>
      <c r="J19" s="157">
        <f t="shared" si="3"/>
        <v>0</v>
      </c>
      <c r="K19" s="157">
        <v>0</v>
      </c>
      <c r="L19" s="157">
        <v>0</v>
      </c>
      <c r="M19" s="157">
        <f t="shared" si="4"/>
        <v>0</v>
      </c>
      <c r="N19" s="157">
        <f t="shared" si="5"/>
        <v>0</v>
      </c>
      <c r="O19" s="157">
        <v>0</v>
      </c>
      <c r="P19" s="157">
        <v>0</v>
      </c>
      <c r="Q19" s="157">
        <f t="shared" si="6"/>
        <v>0</v>
      </c>
      <c r="R19" s="157">
        <v>0</v>
      </c>
      <c r="S19" s="157">
        <v>0</v>
      </c>
    </row>
    <row r="20" spans="1:19" s="133" customFormat="1" ht="18" customHeight="1">
      <c r="A20" s="92" t="s">
        <v>162</v>
      </c>
      <c r="B20" s="92" t="s">
        <v>86</v>
      </c>
      <c r="C20" s="92" t="s">
        <v>75</v>
      </c>
      <c r="D20" s="92" t="s">
        <v>167</v>
      </c>
      <c r="E20" s="157">
        <f t="shared" si="0"/>
        <v>69.2</v>
      </c>
      <c r="F20" s="157">
        <f t="shared" si="1"/>
        <v>69.2</v>
      </c>
      <c r="G20" s="157">
        <f t="shared" si="2"/>
        <v>69.2</v>
      </c>
      <c r="H20" s="157">
        <v>61.2</v>
      </c>
      <c r="I20" s="157">
        <v>8</v>
      </c>
      <c r="J20" s="157">
        <f t="shared" si="3"/>
        <v>0</v>
      </c>
      <c r="K20" s="157">
        <v>0</v>
      </c>
      <c r="L20" s="157">
        <v>0</v>
      </c>
      <c r="M20" s="157">
        <f t="shared" si="4"/>
        <v>0</v>
      </c>
      <c r="N20" s="157">
        <f t="shared" si="5"/>
        <v>0</v>
      </c>
      <c r="O20" s="157">
        <v>0</v>
      </c>
      <c r="P20" s="157">
        <v>0</v>
      </c>
      <c r="Q20" s="157">
        <f t="shared" si="6"/>
        <v>0</v>
      </c>
      <c r="R20" s="157">
        <v>0</v>
      </c>
      <c r="S20" s="157">
        <v>0</v>
      </c>
    </row>
    <row r="21" spans="1:19" s="133" customFormat="1" ht="18" customHeight="1">
      <c r="A21" s="92" t="s">
        <v>162</v>
      </c>
      <c r="B21" s="92" t="s">
        <v>88</v>
      </c>
      <c r="C21" s="92" t="s">
        <v>75</v>
      </c>
      <c r="D21" s="92" t="s">
        <v>168</v>
      </c>
      <c r="E21" s="157">
        <f t="shared" si="0"/>
        <v>6.253833</v>
      </c>
      <c r="F21" s="157">
        <f t="shared" si="1"/>
        <v>6.253833</v>
      </c>
      <c r="G21" s="157">
        <f t="shared" si="2"/>
        <v>6.253833</v>
      </c>
      <c r="H21" s="157">
        <v>1.453833</v>
      </c>
      <c r="I21" s="157">
        <v>4.8</v>
      </c>
      <c r="J21" s="157">
        <f t="shared" si="3"/>
        <v>0</v>
      </c>
      <c r="K21" s="157">
        <v>0</v>
      </c>
      <c r="L21" s="157">
        <v>0</v>
      </c>
      <c r="M21" s="157">
        <f t="shared" si="4"/>
        <v>0</v>
      </c>
      <c r="N21" s="157">
        <f t="shared" si="5"/>
        <v>0</v>
      </c>
      <c r="O21" s="157">
        <v>0</v>
      </c>
      <c r="P21" s="157">
        <v>0</v>
      </c>
      <c r="Q21" s="157">
        <f t="shared" si="6"/>
        <v>0</v>
      </c>
      <c r="R21" s="157">
        <v>0</v>
      </c>
      <c r="S21" s="157">
        <v>0</v>
      </c>
    </row>
    <row r="22" spans="1:19" s="133" customFormat="1" ht="18" customHeight="1">
      <c r="A22" s="92" t="s">
        <v>162</v>
      </c>
      <c r="B22" s="92" t="s">
        <v>74</v>
      </c>
      <c r="C22" s="92" t="s">
        <v>75</v>
      </c>
      <c r="D22" s="92" t="s">
        <v>169</v>
      </c>
      <c r="E22" s="157">
        <f t="shared" si="0"/>
        <v>82.146129</v>
      </c>
      <c r="F22" s="157">
        <f t="shared" si="1"/>
        <v>82.146129</v>
      </c>
      <c r="G22" s="157">
        <f t="shared" si="2"/>
        <v>82.146129</v>
      </c>
      <c r="H22" s="157">
        <v>34.026129</v>
      </c>
      <c r="I22" s="157">
        <v>48.12</v>
      </c>
      <c r="J22" s="157">
        <f t="shared" si="3"/>
        <v>0</v>
      </c>
      <c r="K22" s="157">
        <v>0</v>
      </c>
      <c r="L22" s="157">
        <v>0</v>
      </c>
      <c r="M22" s="157">
        <f t="shared" si="4"/>
        <v>0</v>
      </c>
      <c r="N22" s="157">
        <f t="shared" si="5"/>
        <v>0</v>
      </c>
      <c r="O22" s="157">
        <v>0</v>
      </c>
      <c r="P22" s="157">
        <v>0</v>
      </c>
      <c r="Q22" s="157">
        <f t="shared" si="6"/>
        <v>0</v>
      </c>
      <c r="R22" s="157">
        <v>0</v>
      </c>
      <c r="S22" s="157">
        <v>0</v>
      </c>
    </row>
    <row r="23" spans="1:19" s="133" customFormat="1" ht="18" customHeight="1">
      <c r="A23" s="92" t="s">
        <v>71</v>
      </c>
      <c r="B23" s="92" t="s">
        <v>71</v>
      </c>
      <c r="C23" s="92" t="s">
        <v>71</v>
      </c>
      <c r="D23" s="92" t="s">
        <v>170</v>
      </c>
      <c r="E23" s="157">
        <f t="shared" si="0"/>
        <v>272.428</v>
      </c>
      <c r="F23" s="157">
        <f t="shared" si="1"/>
        <v>21.84</v>
      </c>
      <c r="G23" s="157">
        <f t="shared" si="2"/>
        <v>21.84</v>
      </c>
      <c r="H23" s="157">
        <v>0</v>
      </c>
      <c r="I23" s="157">
        <v>21.84</v>
      </c>
      <c r="J23" s="157">
        <f t="shared" si="3"/>
        <v>0</v>
      </c>
      <c r="K23" s="157">
        <v>0</v>
      </c>
      <c r="L23" s="157">
        <v>0</v>
      </c>
      <c r="M23" s="157">
        <f t="shared" si="4"/>
        <v>250.588</v>
      </c>
      <c r="N23" s="157">
        <f t="shared" si="5"/>
        <v>250.588</v>
      </c>
      <c r="O23" s="157">
        <v>0</v>
      </c>
      <c r="P23" s="157">
        <v>250.588</v>
      </c>
      <c r="Q23" s="157">
        <f t="shared" si="6"/>
        <v>0</v>
      </c>
      <c r="R23" s="157">
        <v>0</v>
      </c>
      <c r="S23" s="157">
        <v>0</v>
      </c>
    </row>
    <row r="24" spans="1:19" s="133" customFormat="1" ht="18" customHeight="1">
      <c r="A24" s="92" t="s">
        <v>171</v>
      </c>
      <c r="B24" s="92" t="s">
        <v>80</v>
      </c>
      <c r="C24" s="92" t="s">
        <v>75</v>
      </c>
      <c r="D24" s="92" t="s">
        <v>172</v>
      </c>
      <c r="E24" s="157">
        <f t="shared" si="0"/>
        <v>3.6</v>
      </c>
      <c r="F24" s="157">
        <f t="shared" si="1"/>
        <v>3.6</v>
      </c>
      <c r="G24" s="157">
        <f t="shared" si="2"/>
        <v>3.6</v>
      </c>
      <c r="H24" s="157">
        <v>0</v>
      </c>
      <c r="I24" s="157">
        <v>3.6</v>
      </c>
      <c r="J24" s="157">
        <f t="shared" si="3"/>
        <v>0</v>
      </c>
      <c r="K24" s="157">
        <v>0</v>
      </c>
      <c r="L24" s="157">
        <v>0</v>
      </c>
      <c r="M24" s="157">
        <f t="shared" si="4"/>
        <v>0</v>
      </c>
      <c r="N24" s="157">
        <f t="shared" si="5"/>
        <v>0</v>
      </c>
      <c r="O24" s="157">
        <v>0</v>
      </c>
      <c r="P24" s="157">
        <v>0</v>
      </c>
      <c r="Q24" s="157">
        <f t="shared" si="6"/>
        <v>0</v>
      </c>
      <c r="R24" s="157">
        <v>0</v>
      </c>
      <c r="S24" s="157">
        <v>0</v>
      </c>
    </row>
    <row r="25" spans="1:19" s="133" customFormat="1" ht="18" customHeight="1">
      <c r="A25" s="92" t="s">
        <v>171</v>
      </c>
      <c r="B25" s="92" t="s">
        <v>74</v>
      </c>
      <c r="C25" s="92" t="s">
        <v>75</v>
      </c>
      <c r="D25" s="92" t="s">
        <v>173</v>
      </c>
      <c r="E25" s="157">
        <f t="shared" si="0"/>
        <v>268.828</v>
      </c>
      <c r="F25" s="157">
        <f t="shared" si="1"/>
        <v>18.24</v>
      </c>
      <c r="G25" s="157">
        <f t="shared" si="2"/>
        <v>18.24</v>
      </c>
      <c r="H25" s="157">
        <v>0</v>
      </c>
      <c r="I25" s="157">
        <v>18.24</v>
      </c>
      <c r="J25" s="157">
        <f t="shared" si="3"/>
        <v>0</v>
      </c>
      <c r="K25" s="157">
        <v>0</v>
      </c>
      <c r="L25" s="157">
        <v>0</v>
      </c>
      <c r="M25" s="157">
        <f t="shared" si="4"/>
        <v>250.588</v>
      </c>
      <c r="N25" s="157">
        <f t="shared" si="5"/>
        <v>250.588</v>
      </c>
      <c r="O25" s="157">
        <v>0</v>
      </c>
      <c r="P25" s="157">
        <v>250.588</v>
      </c>
      <c r="Q25" s="157">
        <f t="shared" si="6"/>
        <v>0</v>
      </c>
      <c r="R25" s="157">
        <v>0</v>
      </c>
      <c r="S25" s="157">
        <v>0</v>
      </c>
    </row>
    <row r="26" spans="1:19" s="133" customFormat="1" ht="18" customHeight="1">
      <c r="A26" s="92" t="s">
        <v>71</v>
      </c>
      <c r="B26" s="92" t="s">
        <v>71</v>
      </c>
      <c r="C26" s="92" t="s">
        <v>71</v>
      </c>
      <c r="D26" s="92" t="s">
        <v>174</v>
      </c>
      <c r="E26" s="157">
        <f t="shared" si="0"/>
        <v>28.081922</v>
      </c>
      <c r="F26" s="157">
        <f t="shared" si="1"/>
        <v>28.081922</v>
      </c>
      <c r="G26" s="157">
        <f t="shared" si="2"/>
        <v>28.081922</v>
      </c>
      <c r="H26" s="157">
        <v>28.081922</v>
      </c>
      <c r="I26" s="157">
        <v>0</v>
      </c>
      <c r="J26" s="157">
        <f t="shared" si="3"/>
        <v>0</v>
      </c>
      <c r="K26" s="157">
        <v>0</v>
      </c>
      <c r="L26" s="157">
        <v>0</v>
      </c>
      <c r="M26" s="157">
        <f t="shared" si="4"/>
        <v>0</v>
      </c>
      <c r="N26" s="157">
        <f t="shared" si="5"/>
        <v>0</v>
      </c>
      <c r="O26" s="157">
        <v>0</v>
      </c>
      <c r="P26" s="157">
        <v>0</v>
      </c>
      <c r="Q26" s="157">
        <f t="shared" si="6"/>
        <v>0</v>
      </c>
      <c r="R26" s="157">
        <v>0</v>
      </c>
      <c r="S26" s="157">
        <v>0</v>
      </c>
    </row>
    <row r="27" spans="1:19" s="133" customFormat="1" ht="18" customHeight="1">
      <c r="A27" s="92" t="s">
        <v>175</v>
      </c>
      <c r="B27" s="92" t="s">
        <v>83</v>
      </c>
      <c r="C27" s="92" t="s">
        <v>75</v>
      </c>
      <c r="D27" s="92" t="s">
        <v>176</v>
      </c>
      <c r="E27" s="157">
        <f t="shared" si="0"/>
        <v>1.2876</v>
      </c>
      <c r="F27" s="157">
        <f t="shared" si="1"/>
        <v>1.2876</v>
      </c>
      <c r="G27" s="157">
        <f t="shared" si="2"/>
        <v>1.2876</v>
      </c>
      <c r="H27" s="157">
        <v>1.2876</v>
      </c>
      <c r="I27" s="157">
        <v>0</v>
      </c>
      <c r="J27" s="157">
        <f t="shared" si="3"/>
        <v>0</v>
      </c>
      <c r="K27" s="157">
        <v>0</v>
      </c>
      <c r="L27" s="157">
        <v>0</v>
      </c>
      <c r="M27" s="157">
        <f t="shared" si="4"/>
        <v>0</v>
      </c>
      <c r="N27" s="157">
        <f t="shared" si="5"/>
        <v>0</v>
      </c>
      <c r="O27" s="157">
        <v>0</v>
      </c>
      <c r="P27" s="157">
        <v>0</v>
      </c>
      <c r="Q27" s="157">
        <f t="shared" si="6"/>
        <v>0</v>
      </c>
      <c r="R27" s="157">
        <v>0</v>
      </c>
      <c r="S27" s="157">
        <v>0</v>
      </c>
    </row>
    <row r="28" spans="1:19" s="133" customFormat="1" ht="18" customHeight="1">
      <c r="A28" s="92" t="s">
        <v>175</v>
      </c>
      <c r="B28" s="92" t="s">
        <v>78</v>
      </c>
      <c r="C28" s="92" t="s">
        <v>75</v>
      </c>
      <c r="D28" s="92" t="s">
        <v>177</v>
      </c>
      <c r="E28" s="157">
        <f t="shared" si="0"/>
        <v>26.794322</v>
      </c>
      <c r="F28" s="157">
        <f t="shared" si="1"/>
        <v>26.794322</v>
      </c>
      <c r="G28" s="157">
        <f t="shared" si="2"/>
        <v>26.794322</v>
      </c>
      <c r="H28" s="157">
        <v>26.794322</v>
      </c>
      <c r="I28" s="157">
        <v>0</v>
      </c>
      <c r="J28" s="157">
        <f t="shared" si="3"/>
        <v>0</v>
      </c>
      <c r="K28" s="157">
        <v>0</v>
      </c>
      <c r="L28" s="157">
        <v>0</v>
      </c>
      <c r="M28" s="157">
        <f t="shared" si="4"/>
        <v>0</v>
      </c>
      <c r="N28" s="157">
        <f t="shared" si="5"/>
        <v>0</v>
      </c>
      <c r="O28" s="157">
        <v>0</v>
      </c>
      <c r="P28" s="157">
        <v>0</v>
      </c>
      <c r="Q28" s="157">
        <f t="shared" si="6"/>
        <v>0</v>
      </c>
      <c r="R28" s="157">
        <v>0</v>
      </c>
      <c r="S28" s="157">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 right="0.39" top="0.47" bottom="0.47" header="0" footer="0"/>
  <pageSetup errors="blank" fitToHeight="100" fitToWidth="1" horizontalDpi="600" verticalDpi="600" orientation="landscape" paperSize="9" scale="63"/>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0"/>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178</v>
      </c>
    </row>
    <row r="2" spans="1:114" ht="19.5" customHeight="1">
      <c r="A2" s="54" t="s">
        <v>179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180</v>
      </c>
      <c r="G4" s="112"/>
      <c r="H4" s="112"/>
      <c r="I4" s="112"/>
      <c r="J4" s="112"/>
      <c r="K4" s="112"/>
      <c r="L4" s="112"/>
      <c r="M4" s="112"/>
      <c r="N4" s="112"/>
      <c r="O4" s="112"/>
      <c r="P4" s="112"/>
      <c r="Q4" s="112"/>
      <c r="R4" s="112"/>
      <c r="S4" s="123"/>
      <c r="T4" s="111" t="s">
        <v>181</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182</v>
      </c>
      <c r="AV4" s="112"/>
      <c r="AW4" s="112"/>
      <c r="AX4" s="112"/>
      <c r="AY4" s="112"/>
      <c r="AZ4" s="112"/>
      <c r="BA4" s="112"/>
      <c r="BB4" s="112"/>
      <c r="BC4" s="112"/>
      <c r="BD4" s="112"/>
      <c r="BE4" s="112"/>
      <c r="BF4" s="123"/>
      <c r="BG4" s="111" t="s">
        <v>183</v>
      </c>
      <c r="BH4" s="112"/>
      <c r="BI4" s="112"/>
      <c r="BJ4" s="112"/>
      <c r="BK4" s="123"/>
      <c r="BL4" s="111" t="s">
        <v>184</v>
      </c>
      <c r="BM4" s="112"/>
      <c r="BN4" s="112"/>
      <c r="BO4" s="112"/>
      <c r="BP4" s="112"/>
      <c r="BQ4" s="112"/>
      <c r="BR4" s="112"/>
      <c r="BS4" s="112"/>
      <c r="BT4" s="112"/>
      <c r="BU4" s="112"/>
      <c r="BV4" s="112"/>
      <c r="BW4" s="112"/>
      <c r="BX4" s="123"/>
      <c r="BY4" s="111" t="s">
        <v>185</v>
      </c>
      <c r="BZ4" s="112"/>
      <c r="CA4" s="112"/>
      <c r="CB4" s="112"/>
      <c r="CC4" s="112"/>
      <c r="CD4" s="112"/>
      <c r="CE4" s="112"/>
      <c r="CF4" s="112"/>
      <c r="CG4" s="112"/>
      <c r="CH4" s="112"/>
      <c r="CI4" s="112"/>
      <c r="CJ4" s="112"/>
      <c r="CK4" s="112"/>
      <c r="CL4" s="112"/>
      <c r="CM4" s="112"/>
      <c r="CN4" s="112"/>
      <c r="CO4" s="112"/>
      <c r="CP4" s="123"/>
      <c r="CQ4" s="130" t="s">
        <v>186</v>
      </c>
      <c r="CR4" s="131"/>
      <c r="CS4" s="132"/>
      <c r="CT4" s="130" t="s">
        <v>187</v>
      </c>
      <c r="CU4" s="131"/>
      <c r="CV4" s="131"/>
      <c r="CW4" s="131"/>
      <c r="CX4" s="131"/>
      <c r="CY4" s="132"/>
      <c r="CZ4" s="130" t="s">
        <v>188</v>
      </c>
      <c r="DA4" s="131"/>
      <c r="DB4" s="132"/>
      <c r="DC4" s="111" t="s">
        <v>189</v>
      </c>
      <c r="DD4" s="112"/>
      <c r="DE4" s="112"/>
      <c r="DF4" s="112"/>
      <c r="DG4" s="123"/>
      <c r="DH4" s="134" t="s">
        <v>190</v>
      </c>
      <c r="DI4" s="134"/>
      <c r="DJ4" s="134"/>
    </row>
    <row r="5" spans="1:114" ht="19.5" customHeight="1">
      <c r="A5" s="113" t="s">
        <v>65</v>
      </c>
      <c r="B5" s="113"/>
      <c r="C5" s="114"/>
      <c r="D5" s="65" t="s">
        <v>191</v>
      </c>
      <c r="E5" s="115"/>
      <c r="F5" s="116" t="s">
        <v>153</v>
      </c>
      <c r="G5" s="116" t="s">
        <v>192</v>
      </c>
      <c r="H5" s="116" t="s">
        <v>193</v>
      </c>
      <c r="I5" s="116" t="s">
        <v>194</v>
      </c>
      <c r="J5" s="116" t="s">
        <v>195</v>
      </c>
      <c r="K5" s="116" t="s">
        <v>196</v>
      </c>
      <c r="L5" s="116" t="s">
        <v>197</v>
      </c>
      <c r="M5" s="116" t="s">
        <v>198</v>
      </c>
      <c r="N5" s="116" t="s">
        <v>199</v>
      </c>
      <c r="O5" s="116" t="s">
        <v>200</v>
      </c>
      <c r="P5" s="116" t="s">
        <v>201</v>
      </c>
      <c r="Q5" s="116" t="s">
        <v>202</v>
      </c>
      <c r="R5" s="116" t="s">
        <v>203</v>
      </c>
      <c r="S5" s="116" t="s">
        <v>204</v>
      </c>
      <c r="T5" s="116" t="s">
        <v>153</v>
      </c>
      <c r="U5" s="116" t="s">
        <v>205</v>
      </c>
      <c r="V5" s="116" t="s">
        <v>206</v>
      </c>
      <c r="W5" s="116" t="s">
        <v>207</v>
      </c>
      <c r="X5" s="116" t="s">
        <v>208</v>
      </c>
      <c r="Y5" s="116" t="s">
        <v>209</v>
      </c>
      <c r="Z5" s="116" t="s">
        <v>210</v>
      </c>
      <c r="AA5" s="116" t="s">
        <v>211</v>
      </c>
      <c r="AB5" s="116" t="s">
        <v>212</v>
      </c>
      <c r="AC5" s="116" t="s">
        <v>213</v>
      </c>
      <c r="AD5" s="116" t="s">
        <v>214</v>
      </c>
      <c r="AE5" s="116" t="s">
        <v>215</v>
      </c>
      <c r="AF5" s="116" t="s">
        <v>216</v>
      </c>
      <c r="AG5" s="116" t="s">
        <v>217</v>
      </c>
      <c r="AH5" s="116" t="s">
        <v>218</v>
      </c>
      <c r="AI5" s="116" t="s">
        <v>219</v>
      </c>
      <c r="AJ5" s="116" t="s">
        <v>220</v>
      </c>
      <c r="AK5" s="116" t="s">
        <v>221</v>
      </c>
      <c r="AL5" s="116" t="s">
        <v>222</v>
      </c>
      <c r="AM5" s="116" t="s">
        <v>223</v>
      </c>
      <c r="AN5" s="116" t="s">
        <v>224</v>
      </c>
      <c r="AO5" s="116" t="s">
        <v>225</v>
      </c>
      <c r="AP5" s="116" t="s">
        <v>226</v>
      </c>
      <c r="AQ5" s="116" t="s">
        <v>227</v>
      </c>
      <c r="AR5" s="116" t="s">
        <v>228</v>
      </c>
      <c r="AS5" s="116" t="s">
        <v>229</v>
      </c>
      <c r="AT5" s="116" t="s">
        <v>230</v>
      </c>
      <c r="AU5" s="116" t="s">
        <v>153</v>
      </c>
      <c r="AV5" s="116" t="s">
        <v>231</v>
      </c>
      <c r="AW5" s="116" t="s">
        <v>232</v>
      </c>
      <c r="AX5" s="116" t="s">
        <v>233</v>
      </c>
      <c r="AY5" s="116" t="s">
        <v>234</v>
      </c>
      <c r="AZ5" s="116" t="s">
        <v>235</v>
      </c>
      <c r="BA5" s="116" t="s">
        <v>236</v>
      </c>
      <c r="BB5" s="116" t="s">
        <v>237</v>
      </c>
      <c r="BC5" s="116" t="s">
        <v>238</v>
      </c>
      <c r="BD5" s="116" t="s">
        <v>239</v>
      </c>
      <c r="BE5" s="116" t="s">
        <v>240</v>
      </c>
      <c r="BF5" s="126" t="s">
        <v>241</v>
      </c>
      <c r="BG5" s="126" t="s">
        <v>153</v>
      </c>
      <c r="BH5" s="126" t="s">
        <v>242</v>
      </c>
      <c r="BI5" s="126" t="s">
        <v>243</v>
      </c>
      <c r="BJ5" s="126" t="s">
        <v>244</v>
      </c>
      <c r="BK5" s="126" t="s">
        <v>245</v>
      </c>
      <c r="BL5" s="116" t="s">
        <v>153</v>
      </c>
      <c r="BM5" s="116" t="s">
        <v>246</v>
      </c>
      <c r="BN5" s="116" t="s">
        <v>247</v>
      </c>
      <c r="BO5" s="116" t="s">
        <v>248</v>
      </c>
      <c r="BP5" s="116" t="s">
        <v>249</v>
      </c>
      <c r="BQ5" s="116" t="s">
        <v>250</v>
      </c>
      <c r="BR5" s="116" t="s">
        <v>251</v>
      </c>
      <c r="BS5" s="116" t="s">
        <v>252</v>
      </c>
      <c r="BT5" s="116" t="s">
        <v>253</v>
      </c>
      <c r="BU5" s="116" t="s">
        <v>254</v>
      </c>
      <c r="BV5" s="128" t="s">
        <v>255</v>
      </c>
      <c r="BW5" s="128" t="s">
        <v>256</v>
      </c>
      <c r="BX5" s="116" t="s">
        <v>257</v>
      </c>
      <c r="BY5" s="116" t="s">
        <v>153</v>
      </c>
      <c r="BZ5" s="116" t="s">
        <v>246</v>
      </c>
      <c r="CA5" s="116" t="s">
        <v>247</v>
      </c>
      <c r="CB5" s="116" t="s">
        <v>248</v>
      </c>
      <c r="CC5" s="116" t="s">
        <v>249</v>
      </c>
      <c r="CD5" s="116" t="s">
        <v>250</v>
      </c>
      <c r="CE5" s="116" t="s">
        <v>251</v>
      </c>
      <c r="CF5" s="116" t="s">
        <v>252</v>
      </c>
      <c r="CG5" s="116" t="s">
        <v>258</v>
      </c>
      <c r="CH5" s="116" t="s">
        <v>259</v>
      </c>
      <c r="CI5" s="116" t="s">
        <v>260</v>
      </c>
      <c r="CJ5" s="116" t="s">
        <v>261</v>
      </c>
      <c r="CK5" s="116" t="s">
        <v>253</v>
      </c>
      <c r="CL5" s="116" t="s">
        <v>254</v>
      </c>
      <c r="CM5" s="116" t="s">
        <v>262</v>
      </c>
      <c r="CN5" s="128" t="s">
        <v>255</v>
      </c>
      <c r="CO5" s="128" t="s">
        <v>256</v>
      </c>
      <c r="CP5" s="116" t="s">
        <v>263</v>
      </c>
      <c r="CQ5" s="128" t="s">
        <v>153</v>
      </c>
      <c r="CR5" s="128" t="s">
        <v>264</v>
      </c>
      <c r="CS5" s="116" t="s">
        <v>265</v>
      </c>
      <c r="CT5" s="128" t="s">
        <v>153</v>
      </c>
      <c r="CU5" s="128" t="s">
        <v>264</v>
      </c>
      <c r="CV5" s="116" t="s">
        <v>266</v>
      </c>
      <c r="CW5" s="128" t="s">
        <v>267</v>
      </c>
      <c r="CX5" s="128" t="s">
        <v>268</v>
      </c>
      <c r="CY5" s="126" t="s">
        <v>265</v>
      </c>
      <c r="CZ5" s="128" t="s">
        <v>153</v>
      </c>
      <c r="DA5" s="128" t="s">
        <v>188</v>
      </c>
      <c r="DB5" s="128" t="s">
        <v>269</v>
      </c>
      <c r="DC5" s="116" t="s">
        <v>153</v>
      </c>
      <c r="DD5" s="116" t="s">
        <v>270</v>
      </c>
      <c r="DE5" s="116" t="s">
        <v>271</v>
      </c>
      <c r="DF5" s="116" t="s">
        <v>269</v>
      </c>
      <c r="DG5" s="126" t="s">
        <v>189</v>
      </c>
      <c r="DH5" s="135" t="s">
        <v>153</v>
      </c>
      <c r="DI5" s="138" t="s">
        <v>272</v>
      </c>
      <c r="DJ5" s="138" t="s">
        <v>273</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0">SUM(F7,T7,AU7,BG7,BL7,BY7,CQ7,CT7,CZ7,DC7,DH7)</f>
        <v>1048.800039</v>
      </c>
      <c r="F7" s="122">
        <v>749.738779</v>
      </c>
      <c r="G7" s="122">
        <v>176.3307</v>
      </c>
      <c r="H7" s="122">
        <v>280.56564</v>
      </c>
      <c r="I7" s="122">
        <v>13.9945</v>
      </c>
      <c r="J7" s="122">
        <v>0</v>
      </c>
      <c r="K7" s="122">
        <v>0</v>
      </c>
      <c r="L7" s="122">
        <v>102.62184</v>
      </c>
      <c r="M7" s="122">
        <v>41.048736</v>
      </c>
      <c r="N7" s="122">
        <v>28.993941</v>
      </c>
      <c r="O7" s="122">
        <v>5.72832</v>
      </c>
      <c r="P7" s="122">
        <v>17.688203</v>
      </c>
      <c r="Q7" s="122">
        <v>77.966899</v>
      </c>
      <c r="R7" s="122">
        <v>0</v>
      </c>
      <c r="S7" s="122">
        <v>4.8</v>
      </c>
      <c r="T7" s="122">
        <v>249.139338</v>
      </c>
      <c r="U7" s="122">
        <v>5.422</v>
      </c>
      <c r="V7" s="122">
        <v>0.8</v>
      </c>
      <c r="W7" s="122">
        <v>0</v>
      </c>
      <c r="X7" s="122">
        <v>0</v>
      </c>
      <c r="Y7" s="122">
        <v>1.2636</v>
      </c>
      <c r="Z7" s="122">
        <v>15.525</v>
      </c>
      <c r="AA7" s="122">
        <v>1.6848</v>
      </c>
      <c r="AB7" s="122">
        <v>0</v>
      </c>
      <c r="AC7" s="122">
        <v>46.36746</v>
      </c>
      <c r="AD7" s="122">
        <v>0</v>
      </c>
      <c r="AE7" s="122">
        <v>6.253833</v>
      </c>
      <c r="AF7" s="122">
        <v>0</v>
      </c>
      <c r="AG7" s="122">
        <v>0</v>
      </c>
      <c r="AH7" s="122">
        <v>5.482048</v>
      </c>
      <c r="AI7" s="122">
        <v>3.0862</v>
      </c>
      <c r="AJ7" s="122">
        <v>0</v>
      </c>
      <c r="AK7" s="122">
        <v>0</v>
      </c>
      <c r="AL7" s="122">
        <v>0</v>
      </c>
      <c r="AM7" s="122">
        <v>0.48</v>
      </c>
      <c r="AN7" s="122">
        <v>0</v>
      </c>
      <c r="AO7" s="122">
        <v>0</v>
      </c>
      <c r="AP7" s="122">
        <v>11.428268</v>
      </c>
      <c r="AQ7" s="122">
        <v>69.2</v>
      </c>
      <c r="AR7" s="122">
        <v>0</v>
      </c>
      <c r="AS7" s="122">
        <v>0</v>
      </c>
      <c r="AT7" s="122">
        <v>82.146129</v>
      </c>
      <c r="AU7" s="122">
        <v>28.081922</v>
      </c>
      <c r="AV7" s="122">
        <v>25.254322</v>
      </c>
      <c r="AW7" s="122">
        <v>1.54</v>
      </c>
      <c r="AX7" s="122">
        <v>0</v>
      </c>
      <c r="AY7" s="122">
        <v>0</v>
      </c>
      <c r="AZ7" s="122">
        <v>1.2876</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21.84</v>
      </c>
      <c r="BZ7" s="122">
        <v>0</v>
      </c>
      <c r="CA7" s="122">
        <v>3.6</v>
      </c>
      <c r="CB7" s="122">
        <v>0</v>
      </c>
      <c r="CC7" s="122">
        <v>0</v>
      </c>
      <c r="CD7" s="122">
        <v>0</v>
      </c>
      <c r="CE7" s="122">
        <v>0</v>
      </c>
      <c r="CF7" s="122">
        <v>0</v>
      </c>
      <c r="CG7" s="122">
        <v>0</v>
      </c>
      <c r="CH7" s="122">
        <v>0</v>
      </c>
      <c r="CI7" s="122">
        <v>0</v>
      </c>
      <c r="CJ7" s="122">
        <v>0</v>
      </c>
      <c r="CK7" s="122">
        <v>0</v>
      </c>
      <c r="CL7" s="122">
        <v>0</v>
      </c>
      <c r="CM7" s="122">
        <v>0</v>
      </c>
      <c r="CN7" s="122">
        <v>0</v>
      </c>
      <c r="CO7" s="122">
        <v>0</v>
      </c>
      <c r="CP7" s="122">
        <v>18.24</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274</v>
      </c>
      <c r="E8" s="121">
        <f t="shared" si="0"/>
        <v>143.670576</v>
      </c>
      <c r="F8" s="122">
        <v>143.670576</v>
      </c>
      <c r="G8" s="122">
        <v>0</v>
      </c>
      <c r="H8" s="122">
        <v>0</v>
      </c>
      <c r="I8" s="122">
        <v>0</v>
      </c>
      <c r="J8" s="122">
        <v>0</v>
      </c>
      <c r="K8" s="122">
        <v>0</v>
      </c>
      <c r="L8" s="122">
        <v>102.62184</v>
      </c>
      <c r="M8" s="122">
        <v>41.048736</v>
      </c>
      <c r="N8" s="122">
        <v>0</v>
      </c>
      <c r="O8" s="122">
        <v>0</v>
      </c>
      <c r="P8" s="122">
        <v>0</v>
      </c>
      <c r="Q8" s="122">
        <v>0</v>
      </c>
      <c r="R8" s="122">
        <v>0</v>
      </c>
      <c r="S8" s="122">
        <v>0</v>
      </c>
      <c r="T8" s="122">
        <v>0</v>
      </c>
      <c r="U8" s="122">
        <v>0</v>
      </c>
      <c r="V8" s="122">
        <v>0</v>
      </c>
      <c r="W8" s="122">
        <v>0</v>
      </c>
      <c r="X8" s="122">
        <v>0</v>
      </c>
      <c r="Y8" s="122">
        <v>0</v>
      </c>
      <c r="Z8" s="122">
        <v>0</v>
      </c>
      <c r="AA8" s="122">
        <v>0</v>
      </c>
      <c r="AB8" s="122">
        <v>0</v>
      </c>
      <c r="AC8" s="122">
        <v>0</v>
      </c>
      <c r="AD8" s="122">
        <v>0</v>
      </c>
      <c r="AE8" s="122">
        <v>0</v>
      </c>
      <c r="AF8" s="122">
        <v>0</v>
      </c>
      <c r="AG8" s="122">
        <v>0</v>
      </c>
      <c r="AH8" s="122">
        <v>0</v>
      </c>
      <c r="AI8" s="122">
        <v>0</v>
      </c>
      <c r="AJ8" s="122">
        <v>0</v>
      </c>
      <c r="AK8" s="122">
        <v>0</v>
      </c>
      <c r="AL8" s="122">
        <v>0</v>
      </c>
      <c r="AM8" s="122">
        <v>0</v>
      </c>
      <c r="AN8" s="122">
        <v>0</v>
      </c>
      <c r="AO8" s="122">
        <v>0</v>
      </c>
      <c r="AP8" s="122">
        <v>0</v>
      </c>
      <c r="AQ8" s="122">
        <v>0</v>
      </c>
      <c r="AR8" s="122">
        <v>0</v>
      </c>
      <c r="AS8" s="122">
        <v>0</v>
      </c>
      <c r="AT8" s="122">
        <v>0</v>
      </c>
      <c r="AU8" s="122">
        <v>0</v>
      </c>
      <c r="AV8" s="122">
        <v>0</v>
      </c>
      <c r="AW8" s="122">
        <v>0</v>
      </c>
      <c r="AX8" s="122">
        <v>0</v>
      </c>
      <c r="AY8" s="122">
        <v>0</v>
      </c>
      <c r="AZ8" s="122">
        <v>0</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0</v>
      </c>
      <c r="BZ8" s="122">
        <v>0</v>
      </c>
      <c r="CA8" s="122">
        <v>0</v>
      </c>
      <c r="CB8" s="122">
        <v>0</v>
      </c>
      <c r="CC8" s="122">
        <v>0</v>
      </c>
      <c r="CD8" s="122">
        <v>0</v>
      </c>
      <c r="CE8" s="122">
        <v>0</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275</v>
      </c>
      <c r="E9" s="121">
        <f t="shared" si="0"/>
        <v>143.670576</v>
      </c>
      <c r="F9" s="122">
        <v>143.670576</v>
      </c>
      <c r="G9" s="122">
        <v>0</v>
      </c>
      <c r="H9" s="122">
        <v>0</v>
      </c>
      <c r="I9" s="122">
        <v>0</v>
      </c>
      <c r="J9" s="122">
        <v>0</v>
      </c>
      <c r="K9" s="122">
        <v>0</v>
      </c>
      <c r="L9" s="122">
        <v>102.62184</v>
      </c>
      <c r="M9" s="122">
        <v>41.048736</v>
      </c>
      <c r="N9" s="122">
        <v>0</v>
      </c>
      <c r="O9" s="122">
        <v>0</v>
      </c>
      <c r="P9" s="122">
        <v>0</v>
      </c>
      <c r="Q9" s="122">
        <v>0</v>
      </c>
      <c r="R9" s="122">
        <v>0</v>
      </c>
      <c r="S9" s="122">
        <v>0</v>
      </c>
      <c r="T9" s="122">
        <v>0</v>
      </c>
      <c r="U9" s="122">
        <v>0</v>
      </c>
      <c r="V9" s="122">
        <v>0</v>
      </c>
      <c r="W9" s="122">
        <v>0</v>
      </c>
      <c r="X9" s="122">
        <v>0</v>
      </c>
      <c r="Y9" s="122">
        <v>0</v>
      </c>
      <c r="Z9" s="122">
        <v>0</v>
      </c>
      <c r="AA9" s="122">
        <v>0</v>
      </c>
      <c r="AB9" s="122">
        <v>0</v>
      </c>
      <c r="AC9" s="122">
        <v>0</v>
      </c>
      <c r="AD9" s="122">
        <v>0</v>
      </c>
      <c r="AE9" s="122">
        <v>0</v>
      </c>
      <c r="AF9" s="122">
        <v>0</v>
      </c>
      <c r="AG9" s="122">
        <v>0</v>
      </c>
      <c r="AH9" s="122">
        <v>0</v>
      </c>
      <c r="AI9" s="122">
        <v>0</v>
      </c>
      <c r="AJ9" s="122">
        <v>0</v>
      </c>
      <c r="AK9" s="122">
        <v>0</v>
      </c>
      <c r="AL9" s="122">
        <v>0</v>
      </c>
      <c r="AM9" s="122">
        <v>0</v>
      </c>
      <c r="AN9" s="122">
        <v>0</v>
      </c>
      <c r="AO9" s="122">
        <v>0</v>
      </c>
      <c r="AP9" s="122">
        <v>0</v>
      </c>
      <c r="AQ9" s="122">
        <v>0</v>
      </c>
      <c r="AR9" s="122">
        <v>0</v>
      </c>
      <c r="AS9" s="122">
        <v>0</v>
      </c>
      <c r="AT9" s="122">
        <v>0</v>
      </c>
      <c r="AU9" s="122">
        <v>0</v>
      </c>
      <c r="AV9" s="122">
        <v>0</v>
      </c>
      <c r="AW9" s="122">
        <v>0</v>
      </c>
      <c r="AX9" s="122">
        <v>0</v>
      </c>
      <c r="AY9" s="122">
        <v>0</v>
      </c>
      <c r="AZ9" s="122">
        <v>0</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0</v>
      </c>
      <c r="BZ9" s="122">
        <v>0</v>
      </c>
      <c r="CA9" s="122">
        <v>0</v>
      </c>
      <c r="CB9" s="122">
        <v>0</v>
      </c>
      <c r="CC9" s="122">
        <v>0</v>
      </c>
      <c r="CD9" s="122">
        <v>0</v>
      </c>
      <c r="CE9" s="122">
        <v>0</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77</v>
      </c>
      <c r="B10" s="102" t="s">
        <v>78</v>
      </c>
      <c r="C10" s="102" t="s">
        <v>78</v>
      </c>
      <c r="D10" s="92" t="s">
        <v>276</v>
      </c>
      <c r="E10" s="121">
        <f t="shared" si="0"/>
        <v>102.62184</v>
      </c>
      <c r="F10" s="122">
        <v>102.62184</v>
      </c>
      <c r="G10" s="122">
        <v>0</v>
      </c>
      <c r="H10" s="122">
        <v>0</v>
      </c>
      <c r="I10" s="122">
        <v>0</v>
      </c>
      <c r="J10" s="122">
        <v>0</v>
      </c>
      <c r="K10" s="122">
        <v>0</v>
      </c>
      <c r="L10" s="122">
        <v>102.62184</v>
      </c>
      <c r="M10" s="122">
        <v>0</v>
      </c>
      <c r="N10" s="122">
        <v>0</v>
      </c>
      <c r="O10" s="122">
        <v>0</v>
      </c>
      <c r="P10" s="122">
        <v>0</v>
      </c>
      <c r="Q10" s="122">
        <v>0</v>
      </c>
      <c r="R10" s="122">
        <v>0</v>
      </c>
      <c r="S10" s="122">
        <v>0</v>
      </c>
      <c r="T10" s="122">
        <v>0</v>
      </c>
      <c r="U10" s="122">
        <v>0</v>
      </c>
      <c r="V10" s="122">
        <v>0</v>
      </c>
      <c r="W10" s="122">
        <v>0</v>
      </c>
      <c r="X10" s="122">
        <v>0</v>
      </c>
      <c r="Y10" s="122">
        <v>0</v>
      </c>
      <c r="Z10" s="122">
        <v>0</v>
      </c>
      <c r="AA10" s="122">
        <v>0</v>
      </c>
      <c r="AB10" s="122">
        <v>0</v>
      </c>
      <c r="AC10" s="122">
        <v>0</v>
      </c>
      <c r="AD10" s="122">
        <v>0</v>
      </c>
      <c r="AE10" s="122">
        <v>0</v>
      </c>
      <c r="AF10" s="122">
        <v>0</v>
      </c>
      <c r="AG10" s="122">
        <v>0</v>
      </c>
      <c r="AH10" s="122">
        <v>0</v>
      </c>
      <c r="AI10" s="122">
        <v>0</v>
      </c>
      <c r="AJ10" s="122">
        <v>0</v>
      </c>
      <c r="AK10" s="122">
        <v>0</v>
      </c>
      <c r="AL10" s="122">
        <v>0</v>
      </c>
      <c r="AM10" s="122">
        <v>0</v>
      </c>
      <c r="AN10" s="122">
        <v>0</v>
      </c>
      <c r="AO10" s="122">
        <v>0</v>
      </c>
      <c r="AP10" s="122">
        <v>0</v>
      </c>
      <c r="AQ10" s="122">
        <v>0</v>
      </c>
      <c r="AR10" s="122">
        <v>0</v>
      </c>
      <c r="AS10" s="122">
        <v>0</v>
      </c>
      <c r="AT10" s="122">
        <v>0</v>
      </c>
      <c r="AU10" s="122">
        <v>0</v>
      </c>
      <c r="AV10" s="122">
        <v>0</v>
      </c>
      <c r="AW10" s="122">
        <v>0</v>
      </c>
      <c r="AX10" s="122">
        <v>0</v>
      </c>
      <c r="AY10" s="122">
        <v>0</v>
      </c>
      <c r="AZ10" s="122">
        <v>0</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77</v>
      </c>
      <c r="B11" s="102" t="s">
        <v>78</v>
      </c>
      <c r="C11" s="102" t="s">
        <v>80</v>
      </c>
      <c r="D11" s="92" t="s">
        <v>277</v>
      </c>
      <c r="E11" s="121">
        <f t="shared" si="0"/>
        <v>41.048736</v>
      </c>
      <c r="F11" s="122">
        <v>41.048736</v>
      </c>
      <c r="G11" s="122">
        <v>0</v>
      </c>
      <c r="H11" s="122">
        <v>0</v>
      </c>
      <c r="I11" s="122">
        <v>0</v>
      </c>
      <c r="J11" s="122">
        <v>0</v>
      </c>
      <c r="K11" s="122">
        <v>0</v>
      </c>
      <c r="L11" s="122">
        <v>0</v>
      </c>
      <c r="M11" s="122">
        <v>41.048736</v>
      </c>
      <c r="N11" s="122">
        <v>0</v>
      </c>
      <c r="O11" s="122">
        <v>0</v>
      </c>
      <c r="P11" s="122">
        <v>0</v>
      </c>
      <c r="Q11" s="122">
        <v>0</v>
      </c>
      <c r="R11" s="122">
        <v>0</v>
      </c>
      <c r="S11" s="122">
        <v>0</v>
      </c>
      <c r="T11" s="122">
        <v>0</v>
      </c>
      <c r="U11" s="122">
        <v>0</v>
      </c>
      <c r="V11" s="122">
        <v>0</v>
      </c>
      <c r="W11" s="122">
        <v>0</v>
      </c>
      <c r="X11" s="122">
        <v>0</v>
      </c>
      <c r="Y11" s="122">
        <v>0</v>
      </c>
      <c r="Z11" s="122">
        <v>0</v>
      </c>
      <c r="AA11" s="122">
        <v>0</v>
      </c>
      <c r="AB11" s="122">
        <v>0</v>
      </c>
      <c r="AC11" s="122">
        <v>0</v>
      </c>
      <c r="AD11" s="122">
        <v>0</v>
      </c>
      <c r="AE11" s="122">
        <v>0</v>
      </c>
      <c r="AF11" s="122">
        <v>0</v>
      </c>
      <c r="AG11" s="122">
        <v>0</v>
      </c>
      <c r="AH11" s="122">
        <v>0</v>
      </c>
      <c r="AI11" s="122">
        <v>0</v>
      </c>
      <c r="AJ11" s="122">
        <v>0</v>
      </c>
      <c r="AK11" s="122">
        <v>0</v>
      </c>
      <c r="AL11" s="122">
        <v>0</v>
      </c>
      <c r="AM11" s="122">
        <v>0</v>
      </c>
      <c r="AN11" s="122">
        <v>0</v>
      </c>
      <c r="AO11" s="122">
        <v>0</v>
      </c>
      <c r="AP11" s="122">
        <v>0</v>
      </c>
      <c r="AQ11" s="122">
        <v>0</v>
      </c>
      <c r="AR11" s="122">
        <v>0</v>
      </c>
      <c r="AS11" s="122">
        <v>0</v>
      </c>
      <c r="AT11" s="122">
        <v>0</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0</v>
      </c>
      <c r="BZ11" s="122">
        <v>0</v>
      </c>
      <c r="CA11" s="122">
        <v>0</v>
      </c>
      <c r="CB11" s="122">
        <v>0</v>
      </c>
      <c r="CC11" s="122">
        <v>0</v>
      </c>
      <c r="CD11" s="122">
        <v>0</v>
      </c>
      <c r="CE11" s="122">
        <v>0</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278</v>
      </c>
      <c r="E12" s="121">
        <f t="shared" si="0"/>
        <v>827.162564</v>
      </c>
      <c r="F12" s="122">
        <v>528.101304</v>
      </c>
      <c r="G12" s="122">
        <v>176.3307</v>
      </c>
      <c r="H12" s="122">
        <v>280.56564</v>
      </c>
      <c r="I12" s="122">
        <v>13.9945</v>
      </c>
      <c r="J12" s="122">
        <v>0</v>
      </c>
      <c r="K12" s="122">
        <v>0</v>
      </c>
      <c r="L12" s="122">
        <v>0</v>
      </c>
      <c r="M12" s="122">
        <v>0</v>
      </c>
      <c r="N12" s="122">
        <v>28.993941</v>
      </c>
      <c r="O12" s="122">
        <v>5.72832</v>
      </c>
      <c r="P12" s="122">
        <v>17.688203</v>
      </c>
      <c r="Q12" s="122">
        <v>0</v>
      </c>
      <c r="R12" s="122">
        <v>0</v>
      </c>
      <c r="S12" s="122">
        <v>4.8</v>
      </c>
      <c r="T12" s="122">
        <v>249.139338</v>
      </c>
      <c r="U12" s="122">
        <v>5.422</v>
      </c>
      <c r="V12" s="122">
        <v>0.8</v>
      </c>
      <c r="W12" s="122">
        <v>0</v>
      </c>
      <c r="X12" s="122">
        <v>0</v>
      </c>
      <c r="Y12" s="122">
        <v>1.2636</v>
      </c>
      <c r="Z12" s="122">
        <v>15.525</v>
      </c>
      <c r="AA12" s="122">
        <v>1.6848</v>
      </c>
      <c r="AB12" s="122">
        <v>0</v>
      </c>
      <c r="AC12" s="122">
        <v>46.36746</v>
      </c>
      <c r="AD12" s="122">
        <v>0</v>
      </c>
      <c r="AE12" s="122">
        <v>6.253833</v>
      </c>
      <c r="AF12" s="122">
        <v>0</v>
      </c>
      <c r="AG12" s="122">
        <v>0</v>
      </c>
      <c r="AH12" s="122">
        <v>5.482048</v>
      </c>
      <c r="AI12" s="122">
        <v>3.0862</v>
      </c>
      <c r="AJ12" s="122">
        <v>0</v>
      </c>
      <c r="AK12" s="122">
        <v>0</v>
      </c>
      <c r="AL12" s="122">
        <v>0</v>
      </c>
      <c r="AM12" s="122">
        <v>0.48</v>
      </c>
      <c r="AN12" s="122">
        <v>0</v>
      </c>
      <c r="AO12" s="122">
        <v>0</v>
      </c>
      <c r="AP12" s="122">
        <v>11.428268</v>
      </c>
      <c r="AQ12" s="122">
        <v>69.2</v>
      </c>
      <c r="AR12" s="122">
        <v>0</v>
      </c>
      <c r="AS12" s="122">
        <v>0</v>
      </c>
      <c r="AT12" s="122">
        <v>82.146129</v>
      </c>
      <c r="AU12" s="122">
        <v>28.081922</v>
      </c>
      <c r="AV12" s="122">
        <v>25.254322</v>
      </c>
      <c r="AW12" s="122">
        <v>1.54</v>
      </c>
      <c r="AX12" s="122">
        <v>0</v>
      </c>
      <c r="AY12" s="122">
        <v>0</v>
      </c>
      <c r="AZ12" s="122">
        <v>1.2876</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21.84</v>
      </c>
      <c r="BZ12" s="122">
        <v>0</v>
      </c>
      <c r="CA12" s="122">
        <v>3.6</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18.24</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71</v>
      </c>
      <c r="B13" s="102" t="s">
        <v>71</v>
      </c>
      <c r="C13" s="102" t="s">
        <v>71</v>
      </c>
      <c r="D13" s="92" t="s">
        <v>279</v>
      </c>
      <c r="E13" s="121">
        <f t="shared" si="0"/>
        <v>792.4403030000001</v>
      </c>
      <c r="F13" s="122">
        <v>493.379043</v>
      </c>
      <c r="G13" s="122">
        <v>176.3307</v>
      </c>
      <c r="H13" s="122">
        <v>280.56564</v>
      </c>
      <c r="I13" s="122">
        <v>13.9945</v>
      </c>
      <c r="J13" s="122">
        <v>0</v>
      </c>
      <c r="K13" s="122">
        <v>0</v>
      </c>
      <c r="L13" s="122">
        <v>0</v>
      </c>
      <c r="M13" s="122">
        <v>0</v>
      </c>
      <c r="N13" s="122">
        <v>0</v>
      </c>
      <c r="O13" s="122">
        <v>0</v>
      </c>
      <c r="P13" s="122">
        <v>17.688203</v>
      </c>
      <c r="Q13" s="122">
        <v>0</v>
      </c>
      <c r="R13" s="122">
        <v>0</v>
      </c>
      <c r="S13" s="122">
        <v>4.8</v>
      </c>
      <c r="T13" s="122">
        <v>249.139338</v>
      </c>
      <c r="U13" s="122">
        <v>5.422</v>
      </c>
      <c r="V13" s="122">
        <v>0.8</v>
      </c>
      <c r="W13" s="122">
        <v>0</v>
      </c>
      <c r="X13" s="122">
        <v>0</v>
      </c>
      <c r="Y13" s="122">
        <v>1.2636</v>
      </c>
      <c r="Z13" s="122">
        <v>15.525</v>
      </c>
      <c r="AA13" s="122">
        <v>1.6848</v>
      </c>
      <c r="AB13" s="122">
        <v>0</v>
      </c>
      <c r="AC13" s="122">
        <v>46.36746</v>
      </c>
      <c r="AD13" s="122">
        <v>0</v>
      </c>
      <c r="AE13" s="122">
        <v>6.253833</v>
      </c>
      <c r="AF13" s="122">
        <v>0</v>
      </c>
      <c r="AG13" s="122">
        <v>0</v>
      </c>
      <c r="AH13" s="122">
        <v>5.482048</v>
      </c>
      <c r="AI13" s="122">
        <v>3.0862</v>
      </c>
      <c r="AJ13" s="122">
        <v>0</v>
      </c>
      <c r="AK13" s="122">
        <v>0</v>
      </c>
      <c r="AL13" s="122">
        <v>0</v>
      </c>
      <c r="AM13" s="122">
        <v>0.48</v>
      </c>
      <c r="AN13" s="122">
        <v>0</v>
      </c>
      <c r="AO13" s="122">
        <v>0</v>
      </c>
      <c r="AP13" s="122">
        <v>11.428268</v>
      </c>
      <c r="AQ13" s="122">
        <v>69.2</v>
      </c>
      <c r="AR13" s="122">
        <v>0</v>
      </c>
      <c r="AS13" s="122">
        <v>0</v>
      </c>
      <c r="AT13" s="122">
        <v>82.146129</v>
      </c>
      <c r="AU13" s="122">
        <v>28.081922</v>
      </c>
      <c r="AV13" s="122">
        <v>25.254322</v>
      </c>
      <c r="AW13" s="122">
        <v>1.54</v>
      </c>
      <c r="AX13" s="122">
        <v>0</v>
      </c>
      <c r="AY13" s="122">
        <v>0</v>
      </c>
      <c r="AZ13" s="122">
        <v>1.2876</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21.84</v>
      </c>
      <c r="BZ13" s="122">
        <v>0</v>
      </c>
      <c r="CA13" s="122">
        <v>3.6</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18.24</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82</v>
      </c>
      <c r="B14" s="102" t="s">
        <v>83</v>
      </c>
      <c r="C14" s="102" t="s">
        <v>83</v>
      </c>
      <c r="D14" s="92" t="s">
        <v>280</v>
      </c>
      <c r="E14" s="121">
        <f t="shared" si="0"/>
        <v>792.4403030000001</v>
      </c>
      <c r="F14" s="122">
        <v>493.379043</v>
      </c>
      <c r="G14" s="122">
        <v>176.3307</v>
      </c>
      <c r="H14" s="122">
        <v>280.56564</v>
      </c>
      <c r="I14" s="122">
        <v>13.9945</v>
      </c>
      <c r="J14" s="122">
        <v>0</v>
      </c>
      <c r="K14" s="122">
        <v>0</v>
      </c>
      <c r="L14" s="122">
        <v>0</v>
      </c>
      <c r="M14" s="122">
        <v>0</v>
      </c>
      <c r="N14" s="122">
        <v>0</v>
      </c>
      <c r="O14" s="122">
        <v>0</v>
      </c>
      <c r="P14" s="122">
        <v>17.688203</v>
      </c>
      <c r="Q14" s="122">
        <v>0</v>
      </c>
      <c r="R14" s="122">
        <v>0</v>
      </c>
      <c r="S14" s="122">
        <v>4.8</v>
      </c>
      <c r="T14" s="122">
        <v>249.139338</v>
      </c>
      <c r="U14" s="122">
        <v>5.422</v>
      </c>
      <c r="V14" s="122">
        <v>0.8</v>
      </c>
      <c r="W14" s="122">
        <v>0</v>
      </c>
      <c r="X14" s="122">
        <v>0</v>
      </c>
      <c r="Y14" s="122">
        <v>1.2636</v>
      </c>
      <c r="Z14" s="122">
        <v>15.525</v>
      </c>
      <c r="AA14" s="122">
        <v>1.6848</v>
      </c>
      <c r="AB14" s="122">
        <v>0</v>
      </c>
      <c r="AC14" s="122">
        <v>46.36746</v>
      </c>
      <c r="AD14" s="122">
        <v>0</v>
      </c>
      <c r="AE14" s="122">
        <v>6.253833</v>
      </c>
      <c r="AF14" s="122">
        <v>0</v>
      </c>
      <c r="AG14" s="122">
        <v>0</v>
      </c>
      <c r="AH14" s="122">
        <v>5.482048</v>
      </c>
      <c r="AI14" s="122">
        <v>3.0862</v>
      </c>
      <c r="AJ14" s="122">
        <v>0</v>
      </c>
      <c r="AK14" s="122">
        <v>0</v>
      </c>
      <c r="AL14" s="122">
        <v>0</v>
      </c>
      <c r="AM14" s="122">
        <v>0.48</v>
      </c>
      <c r="AN14" s="122">
        <v>0</v>
      </c>
      <c r="AO14" s="122">
        <v>0</v>
      </c>
      <c r="AP14" s="122">
        <v>11.428268</v>
      </c>
      <c r="AQ14" s="122">
        <v>69.2</v>
      </c>
      <c r="AR14" s="122">
        <v>0</v>
      </c>
      <c r="AS14" s="122">
        <v>0</v>
      </c>
      <c r="AT14" s="122">
        <v>82.146129</v>
      </c>
      <c r="AU14" s="122">
        <v>28.081922</v>
      </c>
      <c r="AV14" s="122">
        <v>25.254322</v>
      </c>
      <c r="AW14" s="122">
        <v>1.54</v>
      </c>
      <c r="AX14" s="122">
        <v>0</v>
      </c>
      <c r="AY14" s="122">
        <v>0</v>
      </c>
      <c r="AZ14" s="122">
        <v>1.2876</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21.84</v>
      </c>
      <c r="BZ14" s="122">
        <v>0</v>
      </c>
      <c r="CA14" s="122">
        <v>3.6</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18.24</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71</v>
      </c>
      <c r="B15" s="102" t="s">
        <v>71</v>
      </c>
      <c r="C15" s="102" t="s">
        <v>71</v>
      </c>
      <c r="D15" s="92" t="s">
        <v>281</v>
      </c>
      <c r="E15" s="121">
        <f t="shared" si="0"/>
        <v>34.722261</v>
      </c>
      <c r="F15" s="122">
        <v>34.722261</v>
      </c>
      <c r="G15" s="122">
        <v>0</v>
      </c>
      <c r="H15" s="122">
        <v>0</v>
      </c>
      <c r="I15" s="122">
        <v>0</v>
      </c>
      <c r="J15" s="122">
        <v>0</v>
      </c>
      <c r="K15" s="122">
        <v>0</v>
      </c>
      <c r="L15" s="122">
        <v>0</v>
      </c>
      <c r="M15" s="122">
        <v>0</v>
      </c>
      <c r="N15" s="122">
        <v>28.993941</v>
      </c>
      <c r="O15" s="122">
        <v>5.72832</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82</v>
      </c>
      <c r="B16" s="102" t="s">
        <v>90</v>
      </c>
      <c r="C16" s="102" t="s">
        <v>83</v>
      </c>
      <c r="D16" s="92" t="s">
        <v>282</v>
      </c>
      <c r="E16" s="121">
        <f t="shared" si="0"/>
        <v>28.993941</v>
      </c>
      <c r="F16" s="122">
        <v>28.993941</v>
      </c>
      <c r="G16" s="122">
        <v>0</v>
      </c>
      <c r="H16" s="122">
        <v>0</v>
      </c>
      <c r="I16" s="122">
        <v>0</v>
      </c>
      <c r="J16" s="122">
        <v>0</v>
      </c>
      <c r="K16" s="122">
        <v>0</v>
      </c>
      <c r="L16" s="122">
        <v>0</v>
      </c>
      <c r="M16" s="122">
        <v>0</v>
      </c>
      <c r="N16" s="122">
        <v>28.993941</v>
      </c>
      <c r="O16" s="122">
        <v>0</v>
      </c>
      <c r="P16" s="122">
        <v>0</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82</v>
      </c>
      <c r="B17" s="102" t="s">
        <v>90</v>
      </c>
      <c r="C17" s="102" t="s">
        <v>92</v>
      </c>
      <c r="D17" s="92" t="s">
        <v>283</v>
      </c>
      <c r="E17" s="121">
        <f t="shared" si="0"/>
        <v>5.72832</v>
      </c>
      <c r="F17" s="122">
        <v>5.72832</v>
      </c>
      <c r="G17" s="122">
        <v>0</v>
      </c>
      <c r="H17" s="122">
        <v>0</v>
      </c>
      <c r="I17" s="122">
        <v>0</v>
      </c>
      <c r="J17" s="122">
        <v>0</v>
      </c>
      <c r="K17" s="122">
        <v>0</v>
      </c>
      <c r="L17" s="122">
        <v>0</v>
      </c>
      <c r="M17" s="122">
        <v>0</v>
      </c>
      <c r="N17" s="122">
        <v>0</v>
      </c>
      <c r="O17" s="122">
        <v>5.72832</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71</v>
      </c>
      <c r="B18" s="102" t="s">
        <v>71</v>
      </c>
      <c r="C18" s="102" t="s">
        <v>71</v>
      </c>
      <c r="D18" s="92" t="s">
        <v>284</v>
      </c>
      <c r="E18" s="121">
        <f t="shared" si="0"/>
        <v>77.966899</v>
      </c>
      <c r="F18" s="122">
        <v>77.966899</v>
      </c>
      <c r="G18" s="122">
        <v>0</v>
      </c>
      <c r="H18" s="122">
        <v>0</v>
      </c>
      <c r="I18" s="122">
        <v>0</v>
      </c>
      <c r="J18" s="122">
        <v>0</v>
      </c>
      <c r="K18" s="122">
        <v>0</v>
      </c>
      <c r="L18" s="122">
        <v>0</v>
      </c>
      <c r="M18" s="122">
        <v>0</v>
      </c>
      <c r="N18" s="122">
        <v>0</v>
      </c>
      <c r="O18" s="122">
        <v>0</v>
      </c>
      <c r="P18" s="122">
        <v>0</v>
      </c>
      <c r="Q18" s="122">
        <v>77.966899</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71</v>
      </c>
      <c r="B19" s="102" t="s">
        <v>71</v>
      </c>
      <c r="C19" s="102" t="s">
        <v>71</v>
      </c>
      <c r="D19" s="92" t="s">
        <v>285</v>
      </c>
      <c r="E19" s="121">
        <f t="shared" si="0"/>
        <v>77.966899</v>
      </c>
      <c r="F19" s="122">
        <v>77.966899</v>
      </c>
      <c r="G19" s="122">
        <v>0</v>
      </c>
      <c r="H19" s="122">
        <v>0</v>
      </c>
      <c r="I19" s="122">
        <v>0</v>
      </c>
      <c r="J19" s="122">
        <v>0</v>
      </c>
      <c r="K19" s="122">
        <v>0</v>
      </c>
      <c r="L19" s="122">
        <v>0</v>
      </c>
      <c r="M19" s="122">
        <v>0</v>
      </c>
      <c r="N19" s="122">
        <v>0</v>
      </c>
      <c r="O19" s="122">
        <v>0</v>
      </c>
      <c r="P19" s="122">
        <v>0</v>
      </c>
      <c r="Q19" s="122">
        <v>77.966899</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95</v>
      </c>
      <c r="B20" s="102" t="s">
        <v>96</v>
      </c>
      <c r="C20" s="102" t="s">
        <v>83</v>
      </c>
      <c r="D20" s="92" t="s">
        <v>159</v>
      </c>
      <c r="E20" s="121">
        <f t="shared" si="0"/>
        <v>77.966899</v>
      </c>
      <c r="F20" s="122">
        <v>77.966899</v>
      </c>
      <c r="G20" s="122">
        <v>0</v>
      </c>
      <c r="H20" s="122">
        <v>0</v>
      </c>
      <c r="I20" s="122">
        <v>0</v>
      </c>
      <c r="J20" s="122">
        <v>0</v>
      </c>
      <c r="K20" s="122">
        <v>0</v>
      </c>
      <c r="L20" s="122">
        <v>0</v>
      </c>
      <c r="M20" s="122">
        <v>0</v>
      </c>
      <c r="N20" s="122">
        <v>0</v>
      </c>
      <c r="O20" s="122">
        <v>0</v>
      </c>
      <c r="P20" s="122">
        <v>0</v>
      </c>
      <c r="Q20" s="122">
        <v>77.966899</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 right="0.59" top="0.59" bottom="0.59" header="0.59" footer="0.39"/>
  <pageSetup errors="blank" fitToHeight="100" fitToWidth="1" horizontalDpi="600" verticalDpi="600" orientation="landscape" paperSize="9" scale="13"/>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286</v>
      </c>
    </row>
    <row r="2" spans="1:6" ht="25.5" customHeight="1">
      <c r="A2" s="54" t="s">
        <v>287</v>
      </c>
      <c r="B2" s="54"/>
      <c r="C2" s="54"/>
      <c r="D2" s="54"/>
      <c r="E2" s="54"/>
      <c r="F2" s="54"/>
    </row>
    <row r="3" spans="1:6" ht="19.5" customHeight="1">
      <c r="A3" s="55" t="s">
        <v>0</v>
      </c>
      <c r="B3" s="56"/>
      <c r="C3" s="56"/>
      <c r="D3" s="80"/>
      <c r="E3" s="80"/>
      <c r="F3" s="78" t="s">
        <v>5</v>
      </c>
    </row>
    <row r="4" spans="1:6" ht="19.5" customHeight="1">
      <c r="A4" s="83" t="s">
        <v>288</v>
      </c>
      <c r="B4" s="84"/>
      <c r="C4" s="85"/>
      <c r="D4" s="105" t="s">
        <v>100</v>
      </c>
      <c r="E4" s="66"/>
      <c r="F4" s="66"/>
    </row>
    <row r="5" spans="1:6" ht="19.5" customHeight="1">
      <c r="A5" s="59" t="s">
        <v>65</v>
      </c>
      <c r="B5" s="61"/>
      <c r="C5" s="106" t="s">
        <v>191</v>
      </c>
      <c r="D5" s="66" t="s">
        <v>57</v>
      </c>
      <c r="E5" s="63" t="s">
        <v>289</v>
      </c>
      <c r="F5" s="107" t="s">
        <v>290</v>
      </c>
    </row>
    <row r="6" spans="1:6" ht="33.75" customHeight="1">
      <c r="A6" s="68" t="s">
        <v>68</v>
      </c>
      <c r="B6" s="69" t="s">
        <v>69</v>
      </c>
      <c r="C6" s="72"/>
      <c r="D6" s="72"/>
      <c r="E6" s="73"/>
      <c r="F6" s="91"/>
    </row>
    <row r="7" spans="1:6" ht="19.5" customHeight="1">
      <c r="A7" s="92" t="s">
        <v>71</v>
      </c>
      <c r="B7" s="92" t="s">
        <v>71</v>
      </c>
      <c r="C7" s="92" t="s">
        <v>57</v>
      </c>
      <c r="D7" s="93">
        <v>954.550039</v>
      </c>
      <c r="E7" s="94">
        <v>777.820701</v>
      </c>
      <c r="F7" s="108">
        <v>176.729338</v>
      </c>
    </row>
    <row r="8" spans="1:6" ht="19.5" customHeight="1">
      <c r="A8" s="92" t="s">
        <v>71</v>
      </c>
      <c r="B8" s="92" t="s">
        <v>71</v>
      </c>
      <c r="C8" s="92" t="s">
        <v>72</v>
      </c>
      <c r="D8" s="93">
        <v>954.550039</v>
      </c>
      <c r="E8" s="94">
        <v>777.820701</v>
      </c>
      <c r="F8" s="108">
        <v>176.729338</v>
      </c>
    </row>
    <row r="9" spans="1:6" ht="19.5" customHeight="1">
      <c r="A9" s="92" t="s">
        <v>71</v>
      </c>
      <c r="B9" s="92" t="s">
        <v>71</v>
      </c>
      <c r="C9" s="92" t="s">
        <v>291</v>
      </c>
      <c r="D9" s="93">
        <v>749.738779</v>
      </c>
      <c r="E9" s="94">
        <v>749.738779</v>
      </c>
      <c r="F9" s="108">
        <v>0</v>
      </c>
    </row>
    <row r="10" spans="1:6" ht="19.5" customHeight="1">
      <c r="A10" s="92" t="s">
        <v>292</v>
      </c>
      <c r="B10" s="92" t="s">
        <v>83</v>
      </c>
      <c r="C10" s="92" t="s">
        <v>293</v>
      </c>
      <c r="D10" s="93">
        <v>176.3307</v>
      </c>
      <c r="E10" s="94">
        <v>176.3307</v>
      </c>
      <c r="F10" s="108">
        <v>0</v>
      </c>
    </row>
    <row r="11" spans="1:6" ht="19.5" customHeight="1">
      <c r="A11" s="92" t="s">
        <v>292</v>
      </c>
      <c r="B11" s="92" t="s">
        <v>96</v>
      </c>
      <c r="C11" s="92" t="s">
        <v>294</v>
      </c>
      <c r="D11" s="93">
        <v>280.56564</v>
      </c>
      <c r="E11" s="94">
        <v>280.56564</v>
      </c>
      <c r="F11" s="108">
        <v>0</v>
      </c>
    </row>
    <row r="12" spans="1:6" ht="19.5" customHeight="1">
      <c r="A12" s="92" t="s">
        <v>292</v>
      </c>
      <c r="B12" s="92" t="s">
        <v>92</v>
      </c>
      <c r="C12" s="92" t="s">
        <v>295</v>
      </c>
      <c r="D12" s="93">
        <v>13.9945</v>
      </c>
      <c r="E12" s="94">
        <v>13.9945</v>
      </c>
      <c r="F12" s="108">
        <v>0</v>
      </c>
    </row>
    <row r="13" spans="1:6" ht="19.5" customHeight="1">
      <c r="A13" s="92" t="s">
        <v>292</v>
      </c>
      <c r="B13" s="92" t="s">
        <v>86</v>
      </c>
      <c r="C13" s="92" t="s">
        <v>296</v>
      </c>
      <c r="D13" s="93">
        <v>102.62184</v>
      </c>
      <c r="E13" s="94">
        <v>102.62184</v>
      </c>
      <c r="F13" s="108">
        <v>0</v>
      </c>
    </row>
    <row r="14" spans="1:6" ht="19.5" customHeight="1">
      <c r="A14" s="92" t="s">
        <v>292</v>
      </c>
      <c r="B14" s="92" t="s">
        <v>88</v>
      </c>
      <c r="C14" s="92" t="s">
        <v>297</v>
      </c>
      <c r="D14" s="93">
        <v>41.048736</v>
      </c>
      <c r="E14" s="94">
        <v>41.048736</v>
      </c>
      <c r="F14" s="108">
        <v>0</v>
      </c>
    </row>
    <row r="15" spans="1:6" ht="19.5" customHeight="1">
      <c r="A15" s="92" t="s">
        <v>292</v>
      </c>
      <c r="B15" s="92" t="s">
        <v>298</v>
      </c>
      <c r="C15" s="92" t="s">
        <v>299</v>
      </c>
      <c r="D15" s="93">
        <v>28.993941</v>
      </c>
      <c r="E15" s="94">
        <v>28.993941</v>
      </c>
      <c r="F15" s="108">
        <v>0</v>
      </c>
    </row>
    <row r="16" spans="1:6" ht="19.5" customHeight="1">
      <c r="A16" s="92" t="s">
        <v>292</v>
      </c>
      <c r="B16" s="92" t="s">
        <v>90</v>
      </c>
      <c r="C16" s="92" t="s">
        <v>300</v>
      </c>
      <c r="D16" s="93">
        <v>5.72832</v>
      </c>
      <c r="E16" s="94">
        <v>5.72832</v>
      </c>
      <c r="F16" s="108">
        <v>0</v>
      </c>
    </row>
    <row r="17" spans="1:6" ht="19.5" customHeight="1">
      <c r="A17" s="92" t="s">
        <v>292</v>
      </c>
      <c r="B17" s="92" t="s">
        <v>301</v>
      </c>
      <c r="C17" s="92" t="s">
        <v>302</v>
      </c>
      <c r="D17" s="93">
        <v>17.688203</v>
      </c>
      <c r="E17" s="94">
        <v>17.688203</v>
      </c>
      <c r="F17" s="108">
        <v>0</v>
      </c>
    </row>
    <row r="18" spans="1:6" ht="19.5" customHeight="1">
      <c r="A18" s="92" t="s">
        <v>292</v>
      </c>
      <c r="B18" s="92" t="s">
        <v>303</v>
      </c>
      <c r="C18" s="92" t="s">
        <v>159</v>
      </c>
      <c r="D18" s="93">
        <v>77.966899</v>
      </c>
      <c r="E18" s="94">
        <v>77.966899</v>
      </c>
      <c r="F18" s="108">
        <v>0</v>
      </c>
    </row>
    <row r="19" spans="1:6" ht="19.5" customHeight="1">
      <c r="A19" s="92" t="s">
        <v>292</v>
      </c>
      <c r="B19" s="92" t="s">
        <v>74</v>
      </c>
      <c r="C19" s="92" t="s">
        <v>160</v>
      </c>
      <c r="D19" s="93">
        <v>4.8</v>
      </c>
      <c r="E19" s="94">
        <v>4.8</v>
      </c>
      <c r="F19" s="108">
        <v>0</v>
      </c>
    </row>
    <row r="20" spans="1:6" ht="19.5" customHeight="1">
      <c r="A20" s="92" t="s">
        <v>71</v>
      </c>
      <c r="B20" s="92" t="s">
        <v>71</v>
      </c>
      <c r="C20" s="92" t="s">
        <v>304</v>
      </c>
      <c r="D20" s="93">
        <v>176.729338</v>
      </c>
      <c r="E20" s="94">
        <v>0</v>
      </c>
      <c r="F20" s="108">
        <v>176.729338</v>
      </c>
    </row>
    <row r="21" spans="1:6" ht="19.5" customHeight="1">
      <c r="A21" s="92" t="s">
        <v>305</v>
      </c>
      <c r="B21" s="92" t="s">
        <v>83</v>
      </c>
      <c r="C21" s="92" t="s">
        <v>306</v>
      </c>
      <c r="D21" s="93">
        <v>4.212</v>
      </c>
      <c r="E21" s="94">
        <v>0</v>
      </c>
      <c r="F21" s="108">
        <v>4.212</v>
      </c>
    </row>
    <row r="22" spans="1:6" ht="19.5" customHeight="1">
      <c r="A22" s="92" t="s">
        <v>305</v>
      </c>
      <c r="B22" s="92" t="s">
        <v>78</v>
      </c>
      <c r="C22" s="92" t="s">
        <v>307</v>
      </c>
      <c r="D22" s="93">
        <v>1.2636</v>
      </c>
      <c r="E22" s="94">
        <v>0</v>
      </c>
      <c r="F22" s="108">
        <v>1.2636</v>
      </c>
    </row>
    <row r="23" spans="1:6" ht="19.5" customHeight="1">
      <c r="A23" s="92" t="s">
        <v>305</v>
      </c>
      <c r="B23" s="92" t="s">
        <v>308</v>
      </c>
      <c r="C23" s="92" t="s">
        <v>309</v>
      </c>
      <c r="D23" s="93">
        <v>15.525</v>
      </c>
      <c r="E23" s="94">
        <v>0</v>
      </c>
      <c r="F23" s="108">
        <v>15.525</v>
      </c>
    </row>
    <row r="24" spans="1:6" ht="19.5" customHeight="1">
      <c r="A24" s="92" t="s">
        <v>305</v>
      </c>
      <c r="B24" s="92" t="s">
        <v>86</v>
      </c>
      <c r="C24" s="92" t="s">
        <v>310</v>
      </c>
      <c r="D24" s="93">
        <v>1.6848</v>
      </c>
      <c r="E24" s="94">
        <v>0</v>
      </c>
      <c r="F24" s="108">
        <v>1.6848</v>
      </c>
    </row>
    <row r="25" spans="1:6" ht="19.5" customHeight="1">
      <c r="A25" s="92" t="s">
        <v>305</v>
      </c>
      <c r="B25" s="92" t="s">
        <v>90</v>
      </c>
      <c r="C25" s="92" t="s">
        <v>311</v>
      </c>
      <c r="D25" s="93">
        <v>37.36746</v>
      </c>
      <c r="E25" s="94">
        <v>0</v>
      </c>
      <c r="F25" s="108">
        <v>37.36746</v>
      </c>
    </row>
    <row r="26" spans="1:6" ht="19.5" customHeight="1">
      <c r="A26" s="92" t="s">
        <v>305</v>
      </c>
      <c r="B26" s="92" t="s">
        <v>303</v>
      </c>
      <c r="C26" s="92" t="s">
        <v>312</v>
      </c>
      <c r="D26" s="93">
        <v>1.453833</v>
      </c>
      <c r="E26" s="94">
        <v>0</v>
      </c>
      <c r="F26" s="108">
        <v>1.453833</v>
      </c>
    </row>
    <row r="27" spans="1:6" ht="19.5" customHeight="1">
      <c r="A27" s="92" t="s">
        <v>305</v>
      </c>
      <c r="B27" s="92" t="s">
        <v>313</v>
      </c>
      <c r="C27" s="92" t="s">
        <v>164</v>
      </c>
      <c r="D27" s="93">
        <v>5.482048</v>
      </c>
      <c r="E27" s="94">
        <v>0</v>
      </c>
      <c r="F27" s="108">
        <v>5.482048</v>
      </c>
    </row>
    <row r="28" spans="1:6" ht="19.5" customHeight="1">
      <c r="A28" s="92" t="s">
        <v>305</v>
      </c>
      <c r="B28" s="92" t="s">
        <v>314</v>
      </c>
      <c r="C28" s="92" t="s">
        <v>166</v>
      </c>
      <c r="D28" s="93">
        <v>3.0862</v>
      </c>
      <c r="E28" s="94">
        <v>0</v>
      </c>
      <c r="F28" s="108">
        <v>3.0862</v>
      </c>
    </row>
    <row r="29" spans="1:6" ht="19.5" customHeight="1">
      <c r="A29" s="92" t="s">
        <v>305</v>
      </c>
      <c r="B29" s="92" t="s">
        <v>315</v>
      </c>
      <c r="C29" s="92" t="s">
        <v>316</v>
      </c>
      <c r="D29" s="93">
        <v>11.428268</v>
      </c>
      <c r="E29" s="94">
        <v>0</v>
      </c>
      <c r="F29" s="108">
        <v>11.428268</v>
      </c>
    </row>
    <row r="30" spans="1:6" ht="19.5" customHeight="1">
      <c r="A30" s="92" t="s">
        <v>305</v>
      </c>
      <c r="B30" s="92" t="s">
        <v>317</v>
      </c>
      <c r="C30" s="92" t="s">
        <v>167</v>
      </c>
      <c r="D30" s="93">
        <v>61.2</v>
      </c>
      <c r="E30" s="94">
        <v>0</v>
      </c>
      <c r="F30" s="108">
        <v>61.2</v>
      </c>
    </row>
    <row r="31" spans="1:6" ht="19.5" customHeight="1">
      <c r="A31" s="92" t="s">
        <v>305</v>
      </c>
      <c r="B31" s="92" t="s">
        <v>74</v>
      </c>
      <c r="C31" s="92" t="s">
        <v>169</v>
      </c>
      <c r="D31" s="93">
        <v>34.026129</v>
      </c>
      <c r="E31" s="94">
        <v>0</v>
      </c>
      <c r="F31" s="108">
        <v>34.026129</v>
      </c>
    </row>
    <row r="32" spans="1:6" ht="19.5" customHeight="1">
      <c r="A32" s="92" t="s">
        <v>71</v>
      </c>
      <c r="B32" s="92" t="s">
        <v>71</v>
      </c>
      <c r="C32" s="92" t="s">
        <v>174</v>
      </c>
      <c r="D32" s="93">
        <v>28.081922</v>
      </c>
      <c r="E32" s="94">
        <v>28.081922</v>
      </c>
      <c r="F32" s="108">
        <v>0</v>
      </c>
    </row>
    <row r="33" spans="1:6" ht="19.5" customHeight="1">
      <c r="A33" s="92" t="s">
        <v>318</v>
      </c>
      <c r="B33" s="92" t="s">
        <v>83</v>
      </c>
      <c r="C33" s="92" t="s">
        <v>319</v>
      </c>
      <c r="D33" s="93">
        <v>25.254322</v>
      </c>
      <c r="E33" s="94">
        <v>25.254322</v>
      </c>
      <c r="F33" s="108">
        <v>0</v>
      </c>
    </row>
    <row r="34" spans="1:6" ht="19.5" customHeight="1">
      <c r="A34" s="92" t="s">
        <v>318</v>
      </c>
      <c r="B34" s="92" t="s">
        <v>96</v>
      </c>
      <c r="C34" s="92" t="s">
        <v>320</v>
      </c>
      <c r="D34" s="93">
        <v>1.54</v>
      </c>
      <c r="E34" s="94">
        <v>1.54</v>
      </c>
      <c r="F34" s="108">
        <v>0</v>
      </c>
    </row>
    <row r="35" spans="1:6" ht="19.5" customHeight="1">
      <c r="A35" s="92" t="s">
        <v>318</v>
      </c>
      <c r="B35" s="92" t="s">
        <v>78</v>
      </c>
      <c r="C35" s="92" t="s">
        <v>321</v>
      </c>
      <c r="D35" s="93">
        <v>1.2876</v>
      </c>
      <c r="E35" s="94">
        <v>1.2876</v>
      </c>
      <c r="F35" s="108">
        <v>0</v>
      </c>
    </row>
  </sheetData>
  <sheetProtection/>
  <mergeCells count="8">
    <mergeCell ref="A2:F2"/>
    <mergeCell ref="A4:C4"/>
    <mergeCell ref="D4:F4"/>
    <mergeCell ref="A5:B5"/>
    <mergeCell ref="C5:C6"/>
    <mergeCell ref="D5:D6"/>
    <mergeCell ref="E5:E6"/>
    <mergeCell ref="F5:F6"/>
  </mergeCells>
  <printOptions horizontalCentered="1"/>
  <pageMargins left="0.59" right="0.59" top="0.59" bottom="0.59" header="0.59" footer="0.39"/>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322</v>
      </c>
    </row>
    <row r="2" spans="1:6" ht="19.5" customHeight="1">
      <c r="A2" s="54" t="s">
        <v>323</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324</v>
      </c>
      <c r="F4" s="63" t="s">
        <v>325</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94.25</v>
      </c>
    </row>
    <row r="7" spans="1:6" ht="19.5" customHeight="1">
      <c r="A7" s="102" t="s">
        <v>71</v>
      </c>
      <c r="B7" s="102" t="s">
        <v>71</v>
      </c>
      <c r="C7" s="102" t="s">
        <v>71</v>
      </c>
      <c r="D7" s="103" t="s">
        <v>71</v>
      </c>
      <c r="E7" s="103" t="s">
        <v>72</v>
      </c>
      <c r="F7" s="104">
        <v>94.25</v>
      </c>
    </row>
    <row r="8" spans="1:6" ht="19.5" customHeight="1">
      <c r="A8" s="102" t="s">
        <v>71</v>
      </c>
      <c r="B8" s="102" t="s">
        <v>71</v>
      </c>
      <c r="C8" s="102" t="s">
        <v>71</v>
      </c>
      <c r="D8" s="103" t="s">
        <v>71</v>
      </c>
      <c r="E8" s="103" t="s">
        <v>84</v>
      </c>
      <c r="F8" s="104">
        <v>94.25</v>
      </c>
    </row>
    <row r="9" spans="1:6" ht="19.5" customHeight="1">
      <c r="A9" s="102" t="s">
        <v>82</v>
      </c>
      <c r="B9" s="102" t="s">
        <v>83</v>
      </c>
      <c r="C9" s="102" t="s">
        <v>83</v>
      </c>
      <c r="D9" s="103" t="s">
        <v>75</v>
      </c>
      <c r="E9" s="103" t="s">
        <v>326</v>
      </c>
      <c r="F9" s="104">
        <v>5</v>
      </c>
    </row>
    <row r="10" spans="1:6" ht="19.5" customHeight="1">
      <c r="A10" s="102" t="s">
        <v>82</v>
      </c>
      <c r="B10" s="102" t="s">
        <v>83</v>
      </c>
      <c r="C10" s="102" t="s">
        <v>83</v>
      </c>
      <c r="D10" s="103" t="s">
        <v>75</v>
      </c>
      <c r="E10" s="103" t="s">
        <v>327</v>
      </c>
      <c r="F10" s="104">
        <v>3.6</v>
      </c>
    </row>
    <row r="11" spans="1:6" ht="19.5" customHeight="1">
      <c r="A11" s="102" t="s">
        <v>82</v>
      </c>
      <c r="B11" s="102" t="s">
        <v>83</v>
      </c>
      <c r="C11" s="102" t="s">
        <v>83</v>
      </c>
      <c r="D11" s="103" t="s">
        <v>75</v>
      </c>
      <c r="E11" s="103" t="s">
        <v>328</v>
      </c>
      <c r="F11" s="104">
        <v>4.8</v>
      </c>
    </row>
    <row r="12" spans="1:6" ht="19.5" customHeight="1">
      <c r="A12" s="102" t="s">
        <v>82</v>
      </c>
      <c r="B12" s="102" t="s">
        <v>83</v>
      </c>
      <c r="C12" s="102" t="s">
        <v>83</v>
      </c>
      <c r="D12" s="103" t="s">
        <v>75</v>
      </c>
      <c r="E12" s="103" t="s">
        <v>329</v>
      </c>
      <c r="F12" s="104">
        <v>8</v>
      </c>
    </row>
    <row r="13" spans="1:6" ht="19.5" customHeight="1">
      <c r="A13" s="102" t="s">
        <v>82</v>
      </c>
      <c r="B13" s="102" t="s">
        <v>83</v>
      </c>
      <c r="C13" s="102" t="s">
        <v>83</v>
      </c>
      <c r="D13" s="103" t="s">
        <v>75</v>
      </c>
      <c r="E13" s="103" t="s">
        <v>330</v>
      </c>
      <c r="F13" s="104">
        <v>19.49</v>
      </c>
    </row>
    <row r="14" spans="1:6" ht="19.5" customHeight="1">
      <c r="A14" s="102" t="s">
        <v>82</v>
      </c>
      <c r="B14" s="102" t="s">
        <v>83</v>
      </c>
      <c r="C14" s="102" t="s">
        <v>83</v>
      </c>
      <c r="D14" s="103" t="s">
        <v>75</v>
      </c>
      <c r="E14" s="103" t="s">
        <v>331</v>
      </c>
      <c r="F14" s="104">
        <v>35.12</v>
      </c>
    </row>
    <row r="15" spans="1:6" ht="19.5" customHeight="1">
      <c r="A15" s="102" t="s">
        <v>82</v>
      </c>
      <c r="B15" s="102" t="s">
        <v>83</v>
      </c>
      <c r="C15" s="102" t="s">
        <v>83</v>
      </c>
      <c r="D15" s="103" t="s">
        <v>75</v>
      </c>
      <c r="E15" s="103" t="s">
        <v>332</v>
      </c>
      <c r="F15" s="104">
        <v>18.24</v>
      </c>
    </row>
  </sheetData>
  <sheetProtection/>
  <mergeCells count="5">
    <mergeCell ref="A2:F2"/>
    <mergeCell ref="A4:C4"/>
    <mergeCell ref="D4:D5"/>
    <mergeCell ref="E4:E5"/>
    <mergeCell ref="F4:F5"/>
  </mergeCells>
  <printOptions horizontalCentered="1"/>
  <pageMargins left="0.59" right="0.59" top="0.59" bottom="0.59" header="0.59" footer="0.39"/>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2020-02-19T06:56:08Z</dcterms:created>
  <dcterms:modified xsi:type="dcterms:W3CDTF">2020-02-19T07:00:54Z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